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E:\__WE2026\GfA26\GfA26.3\Daten\PDF\"/>
    </mc:Choice>
  </mc:AlternateContent>
  <workbookProtection workbookPassword="DDFB" lockStructure="1"/>
  <bookViews>
    <workbookView xWindow="120" yWindow="60" windowWidth="28515" windowHeight="13605"/>
  </bookViews>
  <sheets>
    <sheet name="Tabelle1" sheetId="1" r:id="rId1"/>
  </sheets>
  <definedNames>
    <definedName name="BauINDEX">#REF!</definedName>
    <definedName name="DachKontruktion">#REF!</definedName>
    <definedName name="_xlnm.Print_Area" localSheetId="0">Tabelle1!$A$1:$L$1079</definedName>
    <definedName name="Liste_Baumängel_Schäden">#REF!</definedName>
    <definedName name="Liste_Zahlbar">#REF!</definedName>
    <definedName name="ListeAbbruch">#REF!</definedName>
    <definedName name="ListeAbgabeGrund">#REF!</definedName>
    <definedName name="ListeAnrede">#REF!</definedName>
    <definedName name="ListeBauArt">#REF!</definedName>
    <definedName name="ListeBaujahr">#REF!</definedName>
    <definedName name="ListeBauKeller">#REF!</definedName>
    <definedName name="ListeBaulicheAnlagen">#REF!</definedName>
    <definedName name="ListeDach">#REF!</definedName>
    <definedName name="ListeEntschädigungTermin">#REF!</definedName>
    <definedName name="ListeFreisitz">#REF!</definedName>
    <definedName name="ListeGeschoßzahl">#REF!</definedName>
    <definedName name="ListeJaNein">#REF!</definedName>
    <definedName name="ListeKellertyp">#REF!</definedName>
    <definedName name="ListeKonstruktion">#REF!</definedName>
    <definedName name="ListeLaube">#REF!</definedName>
    <definedName name="ListeMatrixZahlZiel">#REF!</definedName>
    <definedName name="ListeNutzPflanzen">#REF!</definedName>
    <definedName name="ListeSanierung">#REF!</definedName>
    <definedName name="ListeVerband">#REF!</definedName>
    <definedName name="ListeVerein">#REF!</definedName>
    <definedName name="ListeVereinsvertreter">#REF!</definedName>
    <definedName name="ListeZierPflanzen">#REF!</definedName>
    <definedName name="Matrix_Baumängel_Schäden">#REF!</definedName>
    <definedName name="Matrix_Verein" comment="zeigt Gründungsdatum an">#REF!</definedName>
    <definedName name="MatrixAbbruch">#REF!</definedName>
    <definedName name="MatrixBaulicheAnlagen">#REF!</definedName>
    <definedName name="MatrixNutzPflanzen">#REF!</definedName>
    <definedName name="MatrixZahlZiel">#REF!</definedName>
    <definedName name="MatrixZierPflanzen">#REF!</definedName>
    <definedName name="TageBisZahlziel">#REF!</definedName>
  </definedNames>
  <calcPr calcId="162913"/>
</workbook>
</file>

<file path=xl/calcChain.xml><?xml version="1.0" encoding="utf-8"?>
<calcChain xmlns="http://schemas.openxmlformats.org/spreadsheetml/2006/main">
  <c r="J658" i="1" l="1"/>
  <c r="G658" i="1"/>
  <c r="J493" i="1"/>
  <c r="J438" i="1"/>
  <c r="J328" i="1"/>
  <c r="J274" i="1"/>
  <c r="F782" i="1" l="1"/>
  <c r="K661" i="1" l="1"/>
  <c r="I661" i="1"/>
  <c r="A896" i="1" l="1"/>
  <c r="A277" i="1" l="1"/>
  <c r="M324" i="1" l="1"/>
  <c r="M379" i="1"/>
  <c r="M434" i="1" l="1"/>
  <c r="M302" i="1"/>
  <c r="G112" i="1" l="1"/>
  <c r="A383" i="1"/>
  <c r="J273" i="1"/>
  <c r="K273" i="1"/>
  <c r="K111" i="1" l="1"/>
  <c r="J111" i="1" l="1"/>
  <c r="G111" i="1"/>
  <c r="E111" i="1"/>
  <c r="C111" i="1"/>
  <c r="B111" i="1"/>
  <c r="A111" i="1"/>
  <c r="K112" i="1"/>
  <c r="J112" i="1"/>
  <c r="E112" i="1"/>
  <c r="C112" i="1"/>
  <c r="B112" i="1"/>
  <c r="A112" i="1"/>
  <c r="K383" i="1"/>
  <c r="J383" i="1"/>
  <c r="G383" i="1"/>
  <c r="E383" i="1"/>
  <c r="C383" i="1"/>
  <c r="B383" i="1"/>
  <c r="G384" i="1"/>
  <c r="E384" i="1"/>
  <c r="C384" i="1"/>
  <c r="B384" i="1"/>
  <c r="A384" i="1"/>
  <c r="J384" i="1"/>
  <c r="K384" i="1"/>
  <c r="A387" i="1" l="1"/>
  <c r="A331" i="1"/>
  <c r="A151" i="1" l="1"/>
  <c r="A150" i="1"/>
  <c r="A149" i="1"/>
  <c r="I114" i="1" l="1"/>
  <c r="C782" i="1" l="1"/>
  <c r="A834" i="1"/>
  <c r="A385" i="1"/>
  <c r="A439" i="1"/>
  <c r="A113" i="1"/>
  <c r="A1079" i="1"/>
  <c r="A958" i="1"/>
  <c r="A1020" i="1"/>
  <c r="A773" i="1" l="1"/>
  <c r="A659" i="1"/>
  <c r="A604" i="1"/>
  <c r="A549" i="1"/>
  <c r="A494" i="1"/>
  <c r="A717" i="1"/>
  <c r="A329" i="1"/>
  <c r="A275" i="1"/>
  <c r="A221" i="1"/>
  <c r="A167" i="1"/>
  <c r="A715" i="1" l="1"/>
  <c r="D412" i="1" l="1"/>
  <c r="B715" i="1" l="1"/>
  <c r="C715" i="1"/>
  <c r="E715" i="1"/>
  <c r="G715" i="1"/>
  <c r="J715" i="1"/>
  <c r="K715" i="1"/>
  <c r="K716" i="1"/>
  <c r="J716" i="1"/>
  <c r="G716" i="1"/>
  <c r="E716" i="1"/>
  <c r="C716" i="1"/>
  <c r="B716" i="1"/>
  <c r="A716" i="1"/>
  <c r="A658" i="1"/>
  <c r="B658" i="1"/>
  <c r="C658" i="1"/>
  <c r="E658" i="1"/>
  <c r="K658" i="1"/>
  <c r="K657" i="1"/>
  <c r="J657" i="1"/>
  <c r="G657" i="1"/>
  <c r="E657" i="1"/>
  <c r="C657" i="1"/>
  <c r="B657" i="1"/>
  <c r="A657" i="1"/>
  <c r="A603" i="1"/>
  <c r="B603" i="1"/>
  <c r="C603" i="1"/>
  <c r="E603" i="1"/>
  <c r="G603" i="1"/>
  <c r="J603" i="1"/>
  <c r="K603" i="1"/>
  <c r="K602" i="1"/>
  <c r="J602" i="1"/>
  <c r="G602" i="1"/>
  <c r="E602" i="1"/>
  <c r="C602" i="1"/>
  <c r="B602" i="1"/>
  <c r="A602" i="1"/>
  <c r="K548" i="1"/>
  <c r="L548" i="1"/>
  <c r="J548" i="1"/>
  <c r="G548" i="1"/>
  <c r="E548" i="1"/>
  <c r="C548" i="1"/>
  <c r="K547" i="1"/>
  <c r="J547" i="1"/>
  <c r="G547" i="1"/>
  <c r="E547" i="1"/>
  <c r="C547" i="1"/>
  <c r="B548" i="1"/>
  <c r="B547" i="1"/>
  <c r="A548" i="1"/>
  <c r="A547" i="1"/>
  <c r="K493" i="1" l="1"/>
  <c r="G493" i="1"/>
  <c r="E493" i="1"/>
  <c r="C493" i="1"/>
  <c r="B493" i="1"/>
  <c r="A493" i="1"/>
  <c r="K492" i="1"/>
  <c r="J492" i="1"/>
  <c r="G492" i="1"/>
  <c r="E492" i="1"/>
  <c r="C492" i="1"/>
  <c r="B492" i="1"/>
  <c r="A492" i="1"/>
  <c r="A438" i="1"/>
  <c r="B438" i="1"/>
  <c r="C438" i="1"/>
  <c r="E438" i="1"/>
  <c r="G438" i="1"/>
  <c r="K438" i="1"/>
  <c r="K437" i="1"/>
  <c r="J437" i="1"/>
  <c r="G437" i="1"/>
  <c r="E437" i="1"/>
  <c r="C437" i="1"/>
  <c r="B437" i="1"/>
  <c r="A437" i="1"/>
  <c r="A165" i="1"/>
  <c r="B165" i="1"/>
  <c r="C165" i="1"/>
  <c r="E165" i="1"/>
  <c r="G165" i="1"/>
  <c r="A219" i="1"/>
  <c r="B219" i="1"/>
  <c r="C219" i="1"/>
  <c r="E219" i="1"/>
  <c r="G219" i="1"/>
  <c r="G273" i="1"/>
  <c r="E273" i="1"/>
  <c r="C273" i="1"/>
  <c r="B273" i="1"/>
  <c r="A273" i="1"/>
  <c r="A327" i="1"/>
  <c r="B327" i="1"/>
  <c r="C327" i="1"/>
  <c r="E327" i="1"/>
  <c r="G327" i="1"/>
  <c r="K327" i="1"/>
  <c r="J327" i="1"/>
  <c r="G328" i="1"/>
  <c r="E328" i="1"/>
  <c r="C328" i="1"/>
  <c r="B328" i="1"/>
  <c r="A328" i="1"/>
  <c r="G274" i="1"/>
  <c r="E274" i="1"/>
  <c r="C274" i="1"/>
  <c r="B274" i="1"/>
  <c r="A274" i="1"/>
  <c r="K219" i="1"/>
  <c r="J219" i="1"/>
  <c r="J220" i="1"/>
  <c r="G220" i="1"/>
  <c r="E220" i="1"/>
  <c r="C220" i="1"/>
  <c r="B220" i="1"/>
  <c r="A220" i="1"/>
  <c r="K165" i="1"/>
  <c r="J165" i="1"/>
  <c r="J166" i="1"/>
  <c r="G166" i="1"/>
  <c r="E166" i="1"/>
  <c r="C166" i="1"/>
  <c r="B166" i="1"/>
  <c r="A166" i="1"/>
  <c r="F682" i="1" l="1"/>
  <c r="K274" i="1"/>
  <c r="K220" i="1"/>
  <c r="K166" i="1"/>
  <c r="K328" i="1"/>
  <c r="B821" i="1" l="1"/>
  <c r="F681" i="1" l="1"/>
  <c r="F683" i="1" s="1"/>
  <c r="O158" i="1"/>
</calcChain>
</file>

<file path=xl/sharedStrings.xml><?xml version="1.0" encoding="utf-8"?>
<sst xmlns="http://schemas.openxmlformats.org/spreadsheetml/2006/main" count="478" uniqueCount="289">
  <si>
    <t>Auftraggeber / Pächter</t>
  </si>
  <si>
    <t>Familienname / Nachname:</t>
  </si>
  <si>
    <t>Vorname:</t>
  </si>
  <si>
    <t>Nr.:</t>
  </si>
  <si>
    <t>Ort:</t>
  </si>
  <si>
    <t>PLZ:</t>
  </si>
  <si>
    <t>Telefon:</t>
  </si>
  <si>
    <t>Kleingartenverein</t>
  </si>
  <si>
    <t>Garten Nr.:</t>
  </si>
  <si>
    <t>Verein:</t>
  </si>
  <si>
    <t>Anlagenweg:</t>
  </si>
  <si>
    <t>Abgabegrund:</t>
  </si>
  <si>
    <t>Datum der Wertermittlung:</t>
  </si>
  <si>
    <t>Familienname/Nachname:</t>
  </si>
  <si>
    <t>Unterschrift / Auftraggeber:</t>
  </si>
  <si>
    <t>Datum:</t>
  </si>
  <si>
    <t>Unterschrift / Verein</t>
  </si>
  <si>
    <t>Unterschrift Wertermittler</t>
  </si>
  <si>
    <t>Formular / Dateiname::</t>
  </si>
  <si>
    <t>Ersteller:</t>
  </si>
  <si>
    <t>Geprüft:</t>
  </si>
  <si>
    <t>Freigegeben:</t>
  </si>
  <si>
    <t>Version:</t>
  </si>
  <si>
    <t>Zulassungs- Nr.:</t>
  </si>
  <si>
    <t>Name:</t>
  </si>
  <si>
    <t>1. Angaben zum Kleingarten:</t>
  </si>
  <si>
    <t>Größe:</t>
  </si>
  <si>
    <t>Zweck der Wertermittlung:</t>
  </si>
  <si>
    <t>Straße Nr.:</t>
  </si>
  <si>
    <t>PLZ Ort:</t>
  </si>
  <si>
    <t>3. Anwesend während der Wertermittlung:</t>
  </si>
  <si>
    <t>4. Ergebnis der Wertermittlung:</t>
  </si>
  <si>
    <t>Nutzpflanzen:</t>
  </si>
  <si>
    <t>Zierpflanzen:</t>
  </si>
  <si>
    <t>Zwischensumme:</t>
  </si>
  <si>
    <t>Wertminderung:</t>
  </si>
  <si>
    <t>Unterschrift:</t>
  </si>
  <si>
    <t>Allgemeine Angaben</t>
  </si>
  <si>
    <t>1. Lage der Parzelle</t>
  </si>
  <si>
    <t>2. Zustand des Gartens</t>
  </si>
  <si>
    <t>3. Lage und Zustand Laube / Anbauten / Gewächshaus</t>
  </si>
  <si>
    <t>4. Unterlagen zur Wertermittlung</t>
  </si>
  <si>
    <t>5. Forderungen zur Herstellung der Kleingärtnerischen Nutzung</t>
  </si>
  <si>
    <t>Ausführliche Beschreibung des Kleingartens</t>
  </si>
  <si>
    <t>m</t>
  </si>
  <si>
    <t>m²</t>
  </si>
  <si>
    <t>Bewertung der kleingartentypischer Anlagen</t>
  </si>
  <si>
    <t>Anlage Fotos</t>
  </si>
  <si>
    <t>Aufwandsentschädigung</t>
  </si>
  <si>
    <t>Straße:</t>
  </si>
  <si>
    <t>RND</t>
  </si>
  <si>
    <t>GND</t>
  </si>
  <si>
    <t>Alter</t>
  </si>
  <si>
    <t>WmF</t>
  </si>
  <si>
    <t>Höhe (m)</t>
  </si>
  <si>
    <t>ME</t>
  </si>
  <si>
    <t>Nummer:</t>
  </si>
  <si>
    <t>*</t>
  </si>
  <si>
    <t>Anzahl Fläche</t>
  </si>
  <si>
    <t>GartenNr.:</t>
  </si>
  <si>
    <t>2. Angaben zum Auftraggeber/Pächter:</t>
  </si>
  <si>
    <t>Bezeichnung lt. Richtlinie</t>
  </si>
  <si>
    <t>5. Bestätigung durch den / die  Wertermittler:</t>
  </si>
  <si>
    <t>Anzahl</t>
  </si>
  <si>
    <t>Idealwert   in €</t>
  </si>
  <si>
    <t>Entschädigungsermittlung</t>
  </si>
  <si>
    <t>Einzelwert</t>
  </si>
  <si>
    <t>Gesamtwert</t>
  </si>
  <si>
    <t>Gebäudetypsklasse:</t>
  </si>
  <si>
    <t>Konstruktions- und Ausstattungsklasse</t>
  </si>
  <si>
    <t>1.5 Berechnung des Wertes</t>
  </si>
  <si>
    <t>1.3 Ermittlung der Fläche</t>
  </si>
  <si>
    <t xml:space="preserve">Gesamtfläche: </t>
  </si>
  <si>
    <t>1.2 Baubeschreibung</t>
  </si>
  <si>
    <t>1.4 Grundlagen der Berechnung</t>
  </si>
  <si>
    <t xml:space="preserve">Dachraum zur Nutzung ausgebaut: </t>
  </si>
  <si>
    <t>Einfach</t>
  </si>
  <si>
    <t>Mittel</t>
  </si>
  <si>
    <t>We.Ga</t>
  </si>
  <si>
    <t>sp.Date:</t>
  </si>
  <si>
    <t>Bewertung der kleingartentypischer Nutzpflanzen</t>
  </si>
  <si>
    <t>Bewertung der kleingartentypischer Zierpflanzen</t>
  </si>
  <si>
    <t>Bewertung Wertminderung durch</t>
  </si>
  <si>
    <t>Vereinsvertreter</t>
  </si>
  <si>
    <t>Baumängel Schadensklasse:</t>
  </si>
  <si>
    <t>Bauschäden Schadensklasse:</t>
  </si>
  <si>
    <t>Bewertung kleingartentypischer Bauten</t>
  </si>
  <si>
    <t>Entschädigung</t>
  </si>
  <si>
    <t>Konstruktions- und Ausstattungsklasse:</t>
  </si>
  <si>
    <t>Gründung; Fundament:</t>
  </si>
  <si>
    <t>Gebäude Bauart:</t>
  </si>
  <si>
    <t>Außenwände:</t>
  </si>
  <si>
    <t>Fassade:</t>
  </si>
  <si>
    <t>Dachkonstruktion; Dachdeckung:</t>
  </si>
  <si>
    <t>Dachentwässerung:</t>
  </si>
  <si>
    <t>Fenster:</t>
  </si>
  <si>
    <t>Türen:</t>
  </si>
  <si>
    <t>Innenwände:</t>
  </si>
  <si>
    <t>Fußboden:</t>
  </si>
  <si>
    <t>Decke:</t>
  </si>
  <si>
    <t>Raumteilung:</t>
  </si>
  <si>
    <t>technischer Ausbau:</t>
  </si>
  <si>
    <t>Elektroinstallation:</t>
  </si>
  <si>
    <t>Sanitärinstallation:</t>
  </si>
  <si>
    <t>Einbauten:</t>
  </si>
  <si>
    <t>Besonderheiten:</t>
  </si>
  <si>
    <t>Errichtungs Baujahr:</t>
  </si>
  <si>
    <t>Geschosszahl:</t>
  </si>
  <si>
    <t>Sanierung:</t>
  </si>
  <si>
    <t>Gesamtwert                               in €</t>
  </si>
  <si>
    <t>Einzelwert                             in €</t>
  </si>
  <si>
    <t>Einzelzeit- wert in €</t>
  </si>
  <si>
    <t>Gesamtzeit- wert in €</t>
  </si>
  <si>
    <t>WmF = Wertminderungsfaktor</t>
  </si>
  <si>
    <t>Lineare Wert-minderung</t>
  </si>
  <si>
    <t>Gesamt Zeitwert      in €</t>
  </si>
  <si>
    <t>Gesamt Zeitwert          in €</t>
  </si>
  <si>
    <r>
      <t xml:space="preserve">Zertifizierter Wertermittler </t>
    </r>
    <r>
      <rPr>
        <b/>
        <sz val="8"/>
        <color theme="1"/>
        <rFont val="Calibri"/>
        <family val="2"/>
        <scheme val="minor"/>
      </rPr>
      <t>(eins u. zwei)</t>
    </r>
  </si>
  <si>
    <t xml:space="preserve">Bewertungsprotokoll Nr.:   </t>
  </si>
  <si>
    <t>Gartenskizze / Grundriss</t>
  </si>
  <si>
    <t>4. Überdachter Freisitz</t>
  </si>
  <si>
    <t>6. Eigenständiger Keller</t>
  </si>
  <si>
    <t xml:space="preserve"> </t>
  </si>
  <si>
    <t>Wertermittlung eines Kleingartens</t>
  </si>
  <si>
    <t>Wertermittler</t>
  </si>
  <si>
    <t xml:space="preserve">ZulassungsNr.: </t>
  </si>
  <si>
    <t xml:space="preserve">Telefon: </t>
  </si>
  <si>
    <t xml:space="preserve">Auf der Grundlage zur Wertermittlung eines Kleingartens vom </t>
  </si>
  <si>
    <t xml:space="preserve">wurde von oben genannten und vom </t>
  </si>
  <si>
    <t>ausgewiesen.</t>
  </si>
  <si>
    <t xml:space="preserve">   Entschädigung lt. Tabelle gemäß Auftrag:</t>
  </si>
  <si>
    <t xml:space="preserve">   Rechnungswert Entschädigung</t>
  </si>
  <si>
    <t xml:space="preserve">Bank </t>
  </si>
  <si>
    <t xml:space="preserve">IBAN </t>
  </si>
  <si>
    <t xml:space="preserve">BIC </t>
  </si>
  <si>
    <t>Datum</t>
  </si>
  <si>
    <t>Unterschrift</t>
  </si>
  <si>
    <t xml:space="preserve">   Danke für ihren Auftrag</t>
  </si>
  <si>
    <t>Nach der Verfahrensregelung der Wertermittlungsrichtlinie Anlage 4 ergibt sich folgende Entschädigung zum Wertermittlungs-</t>
  </si>
  <si>
    <t>Wmf</t>
  </si>
  <si>
    <t>SUMME</t>
  </si>
  <si>
    <t>2. Gartenlaube o. Blockhaus</t>
  </si>
  <si>
    <t>leichte Mängel</t>
  </si>
  <si>
    <t>NHK in €</t>
  </si>
  <si>
    <t>DE</t>
  </si>
  <si>
    <t>Telefon Nr.:</t>
  </si>
  <si>
    <t>E-Mail:</t>
  </si>
  <si>
    <t>Pächter:</t>
  </si>
  <si>
    <t>Verband:</t>
  </si>
  <si>
    <t>Straße und Nr.:</t>
  </si>
  <si>
    <r>
      <t xml:space="preserve">1.1 Kurzbeschreibung  </t>
    </r>
    <r>
      <rPr>
        <sz val="8"/>
        <color theme="1" tint="0.499984740745262"/>
        <rFont val="Calibri"/>
        <family val="2"/>
        <scheme val="minor"/>
      </rPr>
      <t>zum ändern Taste [F2] drücken.</t>
    </r>
  </si>
  <si>
    <r>
      <t xml:space="preserve">1.1 Kurzbeschreibung; </t>
    </r>
    <r>
      <rPr>
        <sz val="8"/>
        <color theme="1" tint="0.499984740745262"/>
        <rFont val="Calibri"/>
        <family val="2"/>
        <scheme val="minor"/>
      </rPr>
      <t>zum ändern Taste [F2] drücken.</t>
    </r>
  </si>
  <si>
    <r>
      <t>1.1 Kurzbeschreibung;</t>
    </r>
    <r>
      <rPr>
        <b/>
        <sz val="11"/>
        <color theme="1" tint="0.499984740745262"/>
        <rFont val="Calibri"/>
        <family val="2"/>
        <scheme val="minor"/>
      </rPr>
      <t xml:space="preserve"> </t>
    </r>
    <r>
      <rPr>
        <sz val="8"/>
        <color theme="1" tint="0.499984740745262"/>
        <rFont val="Calibri"/>
        <family val="2"/>
        <scheme val="minor"/>
      </rPr>
      <t>zum ändern Taste [F2] drücken.</t>
    </r>
  </si>
  <si>
    <t>Zertifizierte Wertermittler im Landesverband Thüringen der Gartenfreunde e.V.</t>
  </si>
  <si>
    <t xml:space="preserve">Vorname Name: </t>
  </si>
  <si>
    <t xml:space="preserve">Adresse: </t>
  </si>
  <si>
    <t>Prüf- und zulassungs- Nr.:</t>
  </si>
  <si>
    <t>Bewertungsprotokoll</t>
  </si>
  <si>
    <t>für die Wertermittlung von Wochenendgrundstücken und Kleingärten als Entschädigungswertermittlung im Sinne der Bestimmung des § 42 des BauGB in Verbindung mit $ 11(2) des Bundeskleingartengesetzes.</t>
  </si>
  <si>
    <t>1. Allgemeine Angaben</t>
  </si>
  <si>
    <t xml:space="preserve">Gartennummer: </t>
  </si>
  <si>
    <t xml:space="preserve">Standort / Verein: </t>
  </si>
  <si>
    <t xml:space="preserve">Größe der Parzelle: </t>
  </si>
  <si>
    <t>Grundstückseigentümer</t>
  </si>
  <si>
    <t>Auftraggeber</t>
  </si>
  <si>
    <t>Pächter / Nutzer</t>
  </si>
  <si>
    <t xml:space="preserve">Bewertungsbeauftragter zertifizierter Wertermittler </t>
  </si>
  <si>
    <t xml:space="preserve">Bestätigungsdatum </t>
  </si>
  <si>
    <t xml:space="preserve">Entschädigungswert </t>
  </si>
  <si>
    <t xml:space="preserve">Anwesend waren </t>
  </si>
  <si>
    <t xml:space="preserve">Wertermittlungsstichtag </t>
  </si>
  <si>
    <t xml:space="preserve">Grund der Wertermittlung </t>
  </si>
  <si>
    <t>Bewertung gartentypische Geräte und Ausstattungen (ohne Wohnnutzung)</t>
  </si>
  <si>
    <t>Fläche</t>
  </si>
  <si>
    <t>Menge</t>
  </si>
  <si>
    <t>lfd Nr.                                                                      Bezeichnung</t>
  </si>
  <si>
    <t>Gesamt-                  zeitwert                      in €</t>
  </si>
  <si>
    <t>Einzel        NW in €</t>
  </si>
  <si>
    <t>Einzel             ZW in €</t>
  </si>
  <si>
    <t>Wertminder- ung in %</t>
  </si>
  <si>
    <t>Wertermittlungssumme (plus einer evtl. Wertminderung) von</t>
  </si>
  <si>
    <t>Landesverband Thüringen zugelassenen und bestätigten Wertermittler das Wertermittlungsprotokoll erstellt und eine</t>
  </si>
  <si>
    <t>Seite 01</t>
  </si>
  <si>
    <t>Seite 02</t>
  </si>
  <si>
    <t>Seite 03</t>
  </si>
  <si>
    <t>Seite 04</t>
  </si>
  <si>
    <t>Seite 05</t>
  </si>
  <si>
    <t>Seite 06</t>
  </si>
  <si>
    <t>Seite 07</t>
  </si>
  <si>
    <t>Seite 08</t>
  </si>
  <si>
    <t>Seite 09</t>
  </si>
  <si>
    <t>Seite 10</t>
  </si>
  <si>
    <t>Seite 11</t>
  </si>
  <si>
    <t>Seite 12</t>
  </si>
  <si>
    <t>Seite 13</t>
  </si>
  <si>
    <t>Seite 14</t>
  </si>
  <si>
    <t>Seite 17</t>
  </si>
  <si>
    <t>Seite 18</t>
  </si>
  <si>
    <t>Seite 19</t>
  </si>
  <si>
    <t>Gartenuntypische Ausstattungen oder Geräte sind nicht erfasst (z.B.: Küchenbestückung, Wäsche, Gardinen, Radiogeräte, Fernseher, Antennen, Geschirr, Solaranlagen u.a.)</t>
  </si>
  <si>
    <t>Gartenlaube / Bungalow</t>
  </si>
  <si>
    <t>Überdachter Freisitz</t>
  </si>
  <si>
    <t>Eigenständiger Keller</t>
  </si>
  <si>
    <t>Zierpflanzen</t>
  </si>
  <si>
    <t>Gartentypische Geräte und Ausstattungen</t>
  </si>
  <si>
    <t>Rodung / Vegetationsstau / Abbruch</t>
  </si>
  <si>
    <t>zum Bewertungsstichtag</t>
  </si>
  <si>
    <t>Entschädigungsbetrag gerundet:</t>
  </si>
  <si>
    <t>Wertermittlungsgrundlagen</t>
  </si>
  <si>
    <t>Grundlagen der Wertermittlung bilden:</t>
  </si>
  <si>
    <t>Ich versichere, dass ich diese Wertermittlung unabhängig / unparteiisch, frei von jeder Bindung und persönlichem Interesse am Ergebnis, erstellt habe.</t>
  </si>
  <si>
    <t>Einspruch gegen das Wertermittlungsprotokoll ist innerhalb der gesetzlichen Frist nach Erhalt des Wertermittlungsprotokolls möglich.</t>
  </si>
  <si>
    <t>Die Wertermittlung ist nur für den angegebenen Zweck bestimmt. Eine Weitergabe an Dritte ist unzulässig.</t>
  </si>
  <si>
    <t>Deckblatt:</t>
  </si>
  <si>
    <t>Anlagen:</t>
  </si>
  <si>
    <t>01. Allgemeine Angaben</t>
  </si>
  <si>
    <t>02. Bewertung Gartenlaube</t>
  </si>
  <si>
    <t>03. Bewertung Nebengebäude</t>
  </si>
  <si>
    <t>04. Bewertung Freisitz / Veranda</t>
  </si>
  <si>
    <t>06. Bewertung Nutz- und Zierpflanzen</t>
  </si>
  <si>
    <t>07. Bewertung kleingartentypische Geräte</t>
  </si>
  <si>
    <t>08. Zusammenstellung der Zeitwerte</t>
  </si>
  <si>
    <t>09. Wertminderung</t>
  </si>
  <si>
    <t>11. Bilddokumentation</t>
  </si>
  <si>
    <t>● Bundeskleingartengesetz (BkleingG)</t>
  </si>
  <si>
    <t>12. Flurstückauszug</t>
  </si>
  <si>
    <t>Flurstückauszug</t>
  </si>
  <si>
    <t>Faktor</t>
  </si>
  <si>
    <t>Abbruch, Entsorgung, Rodung, Rekultivierung</t>
  </si>
  <si>
    <t>Wert  (ohne Transport und Entsorgung.)</t>
  </si>
  <si>
    <t>Wert  (Rechnungswert Transport und Entsorgungskosten)</t>
  </si>
  <si>
    <t>SUMME  (Abbruch, Entsorgung, Rodung, Rekultivierung)</t>
  </si>
  <si>
    <t>10. Gesetzliche Grundlagen</t>
  </si>
  <si>
    <t>Höhe;     Jahre;         m²</t>
  </si>
  <si>
    <t>TMWLLR</t>
  </si>
  <si>
    <r>
      <rPr>
        <b/>
        <sz val="8"/>
        <color theme="1" tint="0.499984740745262"/>
        <rFont val="Calibri"/>
        <family val="2"/>
        <scheme val="minor"/>
      </rPr>
      <t xml:space="preserve">(gerundet) </t>
    </r>
    <r>
      <rPr>
        <b/>
        <sz val="10"/>
        <color theme="1"/>
        <rFont val="Calibri"/>
        <family val="2"/>
        <scheme val="minor"/>
      </rPr>
      <t>Gesamtwert des Kleingartens:</t>
    </r>
  </si>
  <si>
    <t>Entschädigungsbetrag</t>
  </si>
  <si>
    <r>
      <rPr>
        <i/>
        <sz val="8"/>
        <color theme="1"/>
        <rFont val="Calibri"/>
        <family val="2"/>
        <scheme val="minor"/>
      </rPr>
      <t>bereits erhaltener</t>
    </r>
    <r>
      <rPr>
        <i/>
        <sz val="11"/>
        <color theme="1"/>
        <rFont val="Calibri"/>
        <family val="2"/>
        <scheme val="minor"/>
      </rPr>
      <t xml:space="preserve"> Vorschuss  </t>
    </r>
  </si>
  <si>
    <r>
      <t xml:space="preserve">   Zwischensumme</t>
    </r>
    <r>
      <rPr>
        <sz val="8"/>
        <color theme="1"/>
        <rFont val="Calibri"/>
        <family val="2"/>
        <scheme val="minor"/>
      </rPr>
      <t xml:space="preserve"> Seite 3</t>
    </r>
  </si>
  <si>
    <r>
      <t xml:space="preserve">   Abgängiges </t>
    </r>
    <r>
      <rPr>
        <sz val="8"/>
        <color theme="1"/>
        <rFont val="Calibri"/>
        <family val="2"/>
        <scheme val="minor"/>
      </rPr>
      <t>Seite 12</t>
    </r>
  </si>
  <si>
    <t>Einzelwerte</t>
  </si>
  <si>
    <t>Gesamtwerte</t>
  </si>
  <si>
    <t>Textfeld zum ändern Taste [F2] drücken.</t>
  </si>
  <si>
    <r>
      <t>aufwand einschließlich Abgängiges *</t>
    </r>
    <r>
      <rPr>
        <i/>
        <sz val="8"/>
        <color theme="1"/>
        <rFont val="Calibri"/>
        <family val="2"/>
        <scheme val="minor"/>
      </rPr>
      <t>1</t>
    </r>
    <r>
      <rPr>
        <i/>
        <sz val="11"/>
        <color theme="1"/>
        <rFont val="Calibri"/>
        <family val="2"/>
        <scheme val="minor"/>
      </rPr>
      <t xml:space="preserve"> und der zugelassenen Nebenkosten.</t>
    </r>
  </si>
  <si>
    <t>AGWE</t>
  </si>
  <si>
    <t>Seite 15</t>
  </si>
  <si>
    <t>Seite 16</t>
  </si>
  <si>
    <t>Fahrstrecke</t>
  </si>
  <si>
    <t>Gründungsjahr Verein:</t>
  </si>
  <si>
    <t>Straße / Nr.:</t>
  </si>
  <si>
    <t>Ein Drittel der Fläche entsprechen:</t>
  </si>
  <si>
    <t>25V</t>
  </si>
  <si>
    <t>das Wertermittlungsprotokoll entspricht einem Gutachten im Sinne der §§ 194 bis 196 des Baugesetzbuches (BauGB) in der Fassung                      vom 27. August 1997.</t>
  </si>
  <si>
    <t>Verteiler: (Auftaggeber, Verein,Verband,Wertermittler)</t>
  </si>
  <si>
    <t xml:space="preserve">GND Gesamt Nutzungsdauer: </t>
  </si>
  <si>
    <t xml:space="preserve">Alter: </t>
  </si>
  <si>
    <t xml:space="preserve">RND Restnutzungsdauer: </t>
  </si>
  <si>
    <t xml:space="preserve">Normalherstellungskosten € je m² * Fläche: </t>
  </si>
  <si>
    <t xml:space="preserve">Aufgenommen am: </t>
  </si>
  <si>
    <t>6. Weitere Angaben</t>
  </si>
  <si>
    <t xml:space="preserve"> - Alterswertminderung:  </t>
  </si>
  <si>
    <t xml:space="preserve">- Wertminderung Bauschäden: </t>
  </si>
  <si>
    <t xml:space="preserve">+ Sanierung: </t>
  </si>
  <si>
    <t xml:space="preserve">- Baumängel: </t>
  </si>
  <si>
    <t>1.6 Sachwert gesamt</t>
  </si>
  <si>
    <t xml:space="preserve"> - Wertminderung Bauschäden: </t>
  </si>
  <si>
    <t xml:space="preserve"> - Baumängel: </t>
  </si>
  <si>
    <t xml:space="preserve">- Alterswertminderung:  </t>
  </si>
  <si>
    <t>Gesamtsachwert des Pachtgartens</t>
  </si>
  <si>
    <t>Zusammenfassung der Werte</t>
  </si>
  <si>
    <t>je 0,00 €</t>
  </si>
  <si>
    <t xml:space="preserve">Sachwert =  Index  * (Normalherstellungskosten - Baumängel): </t>
  </si>
  <si>
    <t>Der Auftraggeber bestätigt mit seiner Unterschrift auf dem Blatt der Wertermittlung des Kleingartens, daß er vom Vorstand der Kleingartenanlage das Auftragsblatt erhalten hat, die Belehrung zur Kenntnis genommen und den Inhalt dieser Belehrung verstanden hat. Weiterhin bestätigt er, dass er die niedergeschrieben Bedingungen des Auftrags anerkennt und das seine Angaben über Bauten, kleingartentypische Anlagen und Bepflanzung, wahrheitsgemäß sind. Der Auftraggeber haftet für falsche Angaben. Der Auftraggeber ist mit der Erfassung, Verarbeitung und Speicherung der Daten nach der DSGVO einverstanden. Die Kosten für die Wertermittlung trägt der Auftraggeber. Durch den Wertermittler können weitere Fragen geklärt werden. Der Vorstand bestätigt mit seiner Unterschrift, dass er in dem heute Aufgenommenen Kleingarten eine Begehung durchgeführt hat, die vorhandenen Mängel und die beschlossenen Maßnahmen, beschlossenen Maßnahmen auf der Seite 2 des Auftrages notiert hat und die Seite 1 und 2 des Auftrags dem Wertermittler übergeben hat.</t>
  </si>
  <si>
    <t>Text</t>
  </si>
  <si>
    <t>am:</t>
  </si>
  <si>
    <t>kleingartentypische Anlagen:</t>
  </si>
  <si>
    <t>Nebenkosten</t>
  </si>
  <si>
    <t>Pauschalbetrag</t>
  </si>
  <si>
    <t>*1 Abzüge z.B. durch Rodung, Abbruch u. ä. mindern die Grundlage für die Entschädigungsberechnung nicht, sondern sind dem Grundbetrag hinzuzurechnen. Da sie vom Werterermittler aufgenommen und berechnet werden müssen.  Genehmigte Verfahrensrichtlinie des LV Thüringen, Anlage 4, Aufwandsentschädigung. Die Nebenkosten beinhalten Leistungen des Verbandes und des Vereins. Der Pauschalbetrag deckt die Bürokosten der Wertermittler. (Porto, Druckkosten, Fotos, Kopien, Telefon, usw.)</t>
  </si>
  <si>
    <t>kleingartentypische Anlagen</t>
  </si>
  <si>
    <t>Nutzpflanzen</t>
  </si>
  <si>
    <t>● Baugesetzbuch (BauGB), gültige Version</t>
  </si>
  <si>
    <t>● Baunutzungsverordnung (BauVO), gültige Version</t>
  </si>
  <si>
    <t>● Beschluss des Gesamtvorstandes des Landesverbandes Thüringen vom 22.11.2025</t>
  </si>
  <si>
    <t>● Genehmigt vom Thüringer Ministerium für Wirtschaft, Landwirtschaft und Ländlichen Raum am 27.01.2026</t>
  </si>
  <si>
    <t>● Novelierte Fassung 2025 ab 01.01.2026</t>
  </si>
  <si>
    <t>● Bruttogrundfläche unter Anlehnung an die Immowert V 2021 u. ggf. Immowert A (2023)</t>
  </si>
  <si>
    <t>Die vorstehende Wertermittlung wurde nach Angaben des Eigentümers, dem vorgefundenen bautechnischen Zustand der Gebäude und kleingartentypischen Anlagen sowie der Standortwahl und dem Pflegezustand der Bepflanzung nach bestem Wissen und Gewissen durchgeführt. Sie beinhaltet die Baunebenkosten sowie die Mehrwertsteuer.</t>
  </si>
  <si>
    <t>05. Bewertung kleingartentypische 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</si>
</sst>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yyyy"/>
    <numFmt numFmtId="166" formatCode="###000"/>
    <numFmt numFmtId="167" formatCode="#,##0.00_ ;\-#,##0.00\ "/>
    <numFmt numFmtId="168" formatCode="0.0%"/>
    <numFmt numFmtId="169" formatCode="_-* #,##0.00\ [$€-407]_-;\-* #,##0.00\ [$€-407]_-;_-* &quot;-&quot;??\ [$€-407]_-;_-@_-"/>
    <numFmt numFmtId="170" formatCode="###\ &quot; m²&quot;"/>
    <numFmt numFmtId="171" formatCode="d/m/yy\ h:mm;@"/>
    <numFmt numFmtId="172" formatCode="###0.00\ &quot; m²&quot;"/>
    <numFmt numFmtId="173" formatCode="##,##0.00\ &quot; m²&quot;"/>
    <numFmt numFmtId="174" formatCode="#,###\ &quot; Km&quot;"/>
    <numFmt numFmtId="175" formatCode="_-* #,##0\ [$€-407]_-;\-* #,##0\ [$€-407]_-;_-* &quot;-&quot;\ [$€-407]_-;_-@_-"/>
    <numFmt numFmtId="176" formatCode="0_ ;\-0\ "/>
    <numFmt numFmtId="177" formatCode="#,##0.00\ [$€-407];\-#,##0.00\ [$€-407]"/>
    <numFmt numFmtId="178" formatCode="#,##0.00\ &quot;€&quot;"/>
    <numFmt numFmtId="179" formatCode="#,##0.00\ &quot;€&quot;;[Red]#,##0.00\ &quot;€&quot;"/>
    <numFmt numFmtId="180" formatCode="#,##0\ &quot;€&quot;"/>
    <numFmt numFmtId="182" formatCode="d/m/yy;@"/>
  </numFmts>
  <fonts count="68">
    <font>
      <sz val="11"/>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b/>
      <sz val="8"/>
      <color theme="1"/>
      <name val="Calibri"/>
      <family val="2"/>
      <scheme val="minor"/>
    </font>
    <font>
      <sz val="10"/>
      <color rgb="FF000000"/>
      <name val="Calibri"/>
      <family val="2"/>
      <scheme val="minor"/>
    </font>
    <font>
      <b/>
      <i/>
      <sz val="11"/>
      <color theme="1"/>
      <name val="Calibri"/>
      <family val="2"/>
      <scheme val="minor"/>
    </font>
    <font>
      <b/>
      <sz val="11"/>
      <color rgb="FFFF0000"/>
      <name val="Calibri"/>
      <family val="2"/>
      <scheme val="minor"/>
    </font>
    <font>
      <b/>
      <sz val="22"/>
      <color theme="1"/>
      <name val="Calibri"/>
      <family val="2"/>
      <scheme val="minor"/>
    </font>
    <font>
      <b/>
      <sz val="18"/>
      <color rgb="FFFF0000"/>
      <name val="Calibri"/>
      <family val="2"/>
      <scheme val="minor"/>
    </font>
    <font>
      <sz val="8"/>
      <color rgb="FF000000"/>
      <name val="Tahoma"/>
      <family val="2"/>
    </font>
    <font>
      <sz val="9"/>
      <color theme="1"/>
      <name val="Calibri"/>
      <family val="2"/>
      <scheme val="minor"/>
    </font>
    <font>
      <b/>
      <sz val="9"/>
      <color theme="1"/>
      <name val="Calibri"/>
      <family val="2"/>
      <scheme val="minor"/>
    </font>
    <font>
      <b/>
      <sz val="10"/>
      <color rgb="FFFF0000"/>
      <name val="Calibri"/>
      <family val="2"/>
      <scheme val="minor"/>
    </font>
    <font>
      <b/>
      <sz val="11"/>
      <name val="Calibri"/>
      <family val="2"/>
      <scheme val="minor"/>
    </font>
    <font>
      <sz val="11"/>
      <name val="Calibri"/>
      <family val="2"/>
      <scheme val="minor"/>
    </font>
    <font>
      <b/>
      <sz val="11"/>
      <color theme="0"/>
      <name val="Calibri"/>
      <family val="2"/>
      <scheme val="minor"/>
    </font>
    <font>
      <b/>
      <i/>
      <sz val="10"/>
      <color theme="1"/>
      <name val="Calibri"/>
      <family val="2"/>
      <scheme val="minor"/>
    </font>
    <font>
      <sz val="8"/>
      <color theme="0"/>
      <name val="Calibri"/>
      <family val="2"/>
      <scheme val="minor"/>
    </font>
    <font>
      <b/>
      <sz val="8"/>
      <color theme="0"/>
      <name val="Calibri"/>
      <family val="2"/>
      <scheme val="minor"/>
    </font>
    <font>
      <b/>
      <sz val="14"/>
      <color theme="1"/>
      <name val="Calibri"/>
      <family val="2"/>
      <scheme val="minor"/>
    </font>
    <font>
      <i/>
      <sz val="11"/>
      <color theme="1"/>
      <name val="Calibri"/>
      <family val="2"/>
      <scheme val="minor"/>
    </font>
    <font>
      <b/>
      <i/>
      <sz val="8"/>
      <color theme="1"/>
      <name val="Calibri"/>
      <family val="2"/>
      <scheme val="minor"/>
    </font>
    <font>
      <b/>
      <sz val="8"/>
      <color rgb="FFFF0000"/>
      <name val="Calibri"/>
      <family val="2"/>
      <scheme val="minor"/>
    </font>
    <font>
      <b/>
      <sz val="18"/>
      <name val="Calibri"/>
      <family val="2"/>
      <scheme val="minor"/>
    </font>
    <font>
      <sz val="8"/>
      <color rgb="FFFF0000"/>
      <name val="Calibri"/>
      <family val="2"/>
      <scheme val="minor"/>
    </font>
    <font>
      <sz val="11"/>
      <color rgb="FFFF0000"/>
      <name val="Calibri"/>
      <family val="2"/>
      <scheme val="minor"/>
    </font>
    <font>
      <b/>
      <sz val="10"/>
      <color theme="1"/>
      <name val="Calibri"/>
      <family val="2"/>
      <scheme val="minor"/>
    </font>
    <font>
      <sz val="10"/>
      <name val="Calibri"/>
      <family val="2"/>
      <scheme val="minor"/>
    </font>
    <font>
      <b/>
      <sz val="10"/>
      <name val="Calibri"/>
      <family val="2"/>
      <scheme val="minor"/>
    </font>
    <font>
      <i/>
      <sz val="10"/>
      <color theme="1"/>
      <name val="Calibri"/>
      <family val="2"/>
      <scheme val="minor"/>
    </font>
    <font>
      <sz val="7"/>
      <color theme="1"/>
      <name val="Calibri"/>
      <family val="2"/>
      <scheme val="minor"/>
    </font>
    <font>
      <b/>
      <sz val="12"/>
      <color theme="1"/>
      <name val="Calibri"/>
      <family val="2"/>
      <scheme val="minor"/>
    </font>
    <font>
      <sz val="8"/>
      <name val="Calibri"/>
      <family val="2"/>
      <scheme val="minor"/>
    </font>
    <font>
      <u/>
      <sz val="11"/>
      <color theme="10"/>
      <name val="Calibri"/>
      <family val="2"/>
    </font>
    <font>
      <b/>
      <sz val="8"/>
      <name val="Calibri"/>
      <family val="2"/>
      <scheme val="minor"/>
    </font>
    <font>
      <sz val="8"/>
      <color theme="1"/>
      <name val="Times New Roman"/>
      <family val="1"/>
    </font>
    <font>
      <b/>
      <sz val="18"/>
      <color theme="0"/>
      <name val="Calibri"/>
      <family val="2"/>
      <scheme val="minor"/>
    </font>
    <font>
      <b/>
      <i/>
      <sz val="10"/>
      <name val="Calibri"/>
      <family val="2"/>
      <scheme val="minor"/>
    </font>
    <font>
      <i/>
      <sz val="8"/>
      <color theme="1"/>
      <name val="Calibri"/>
      <family val="2"/>
      <scheme val="minor"/>
    </font>
    <font>
      <u/>
      <sz val="10"/>
      <color theme="10"/>
      <name val="Calibri"/>
      <family val="2"/>
    </font>
    <font>
      <b/>
      <sz val="7"/>
      <color rgb="FFFF0000"/>
      <name val="Calibri"/>
      <family val="2"/>
      <scheme val="minor"/>
    </font>
    <font>
      <sz val="8"/>
      <color theme="1" tint="0.499984740745262"/>
      <name val="Calibri"/>
      <family val="2"/>
      <scheme val="minor"/>
    </font>
    <font>
      <i/>
      <sz val="8"/>
      <color theme="1" tint="0.499984740745262"/>
      <name val="Calibri"/>
      <family val="2"/>
      <scheme val="minor"/>
    </font>
    <font>
      <sz val="7"/>
      <color theme="1" tint="0.499984740745262"/>
      <name val="Calibri"/>
      <family val="2"/>
      <scheme val="minor"/>
    </font>
    <font>
      <sz val="9"/>
      <color theme="1" tint="0.499984740745262"/>
      <name val="Calibri"/>
      <family val="2"/>
      <scheme val="minor"/>
    </font>
    <font>
      <b/>
      <sz val="11"/>
      <color theme="1" tint="0.499984740745262"/>
      <name val="Calibri"/>
      <family val="2"/>
      <scheme val="minor"/>
    </font>
    <font>
      <b/>
      <sz val="11"/>
      <color rgb="FF000000"/>
      <name val="Arial-BoldMT"/>
    </font>
    <font>
      <sz val="12"/>
      <color theme="1"/>
      <name val="Calibri"/>
      <family val="2"/>
      <scheme val="minor"/>
    </font>
    <font>
      <b/>
      <sz val="11"/>
      <color theme="3" tint="0.39997558519241921"/>
      <name val="Calibri"/>
      <family val="2"/>
      <scheme val="minor"/>
    </font>
    <font>
      <b/>
      <sz val="11"/>
      <color theme="5" tint="-0.249977111117893"/>
      <name val="Calibri"/>
      <family val="2"/>
      <scheme val="minor"/>
    </font>
    <font>
      <b/>
      <sz val="8"/>
      <color theme="5" tint="-0.249977111117893"/>
      <name val="Calibri"/>
      <family val="2"/>
      <scheme val="minor"/>
    </font>
    <font>
      <i/>
      <sz val="9"/>
      <color theme="0" tint="-0.249977111117893"/>
      <name val="Calibri"/>
      <family val="2"/>
      <scheme val="minor"/>
    </font>
    <font>
      <sz val="11"/>
      <color theme="6" tint="0.39997558519241921"/>
      <name val="Calibri"/>
      <family val="2"/>
      <scheme val="minor"/>
    </font>
    <font>
      <sz val="8"/>
      <color theme="0" tint="-0.499984740745262"/>
      <name val="Calibri"/>
      <family val="2"/>
      <scheme val="minor"/>
    </font>
    <font>
      <sz val="8"/>
      <color theme="6" tint="0.79998168889431442"/>
      <name val="Calibri"/>
      <family val="2"/>
      <scheme val="minor"/>
    </font>
    <font>
      <b/>
      <sz val="8"/>
      <color theme="1" tint="0.499984740745262"/>
      <name val="Calibri"/>
      <family val="2"/>
      <scheme val="minor"/>
    </font>
    <font>
      <b/>
      <sz val="20"/>
      <color theme="0"/>
      <name val="Calibri"/>
      <family val="2"/>
      <scheme val="minor"/>
    </font>
    <font>
      <sz val="20"/>
      <color theme="0"/>
      <name val="Calibri"/>
      <family val="2"/>
      <scheme val="minor"/>
    </font>
    <font>
      <i/>
      <sz val="9"/>
      <color theme="1"/>
      <name val="Calibri"/>
      <family val="2"/>
      <scheme val="minor"/>
    </font>
    <font>
      <b/>
      <sz val="8"/>
      <color theme="0" tint="-0.34998626667073579"/>
      <name val="Calibri"/>
      <family val="2"/>
      <scheme val="minor"/>
    </font>
    <font>
      <b/>
      <sz val="10"/>
      <color theme="0"/>
      <name val="Calibri"/>
      <family val="2"/>
      <scheme val="minor"/>
    </font>
    <font>
      <sz val="10"/>
      <color theme="0"/>
      <name val="Calibri"/>
      <family val="2"/>
      <scheme val="minor"/>
    </font>
    <font>
      <b/>
      <sz val="11"/>
      <color theme="0" tint="-4.9989318521683403E-2"/>
      <name val="Calibri"/>
      <family val="2"/>
      <scheme val="minor"/>
    </font>
    <font>
      <b/>
      <i/>
      <sz val="10"/>
      <color theme="0"/>
      <name val="Calibri"/>
      <family val="2"/>
      <scheme val="minor"/>
    </font>
    <font>
      <b/>
      <i/>
      <sz val="11"/>
      <color theme="0"/>
      <name val="Calibri"/>
      <family val="2"/>
      <scheme val="minor"/>
    </font>
    <font>
      <sz val="9"/>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00B050"/>
        <bgColor indexed="64"/>
      </patternFill>
    </fill>
    <fill>
      <patternFill patternType="solid">
        <fgColor theme="0"/>
        <bgColor indexed="64"/>
      </patternFill>
    </fill>
    <fill>
      <patternFill patternType="solid">
        <fgColor theme="2"/>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top/>
      <bottom style="dotted">
        <color theme="0" tint="-0.249977111117893"/>
      </bottom>
      <diagonal/>
    </border>
    <border>
      <left style="dotted">
        <color theme="0" tint="-0.249977111117893"/>
      </left>
      <right/>
      <top/>
      <bottom style="dotted">
        <color theme="0" tint="-0.249977111117893"/>
      </bottom>
      <diagonal/>
    </border>
    <border>
      <left/>
      <right style="dotted">
        <color theme="0" tint="-0.249977111117893"/>
      </right>
      <top/>
      <bottom style="dotted">
        <color theme="0" tint="-0.249977111117893"/>
      </bottom>
      <diagonal/>
    </border>
    <border>
      <left/>
      <right/>
      <top style="dotted">
        <color theme="0" tint="-0.249977111117893"/>
      </top>
      <bottom/>
      <diagonal/>
    </border>
    <border>
      <left/>
      <right style="dotted">
        <color theme="0" tint="-0.249977111117893"/>
      </right>
      <top style="dotted">
        <color theme="0" tint="-0.249977111117893"/>
      </top>
      <bottom/>
      <diagonal/>
    </border>
    <border>
      <left style="dotted">
        <color theme="0" tint="-0.249977111117893"/>
      </left>
      <right/>
      <top style="dotted">
        <color theme="0" tint="-0.249977111117893"/>
      </top>
      <bottom/>
      <diagonal/>
    </border>
    <border>
      <left style="dotted">
        <color theme="0" tint="-0.249977111117893"/>
      </left>
      <right style="dotted">
        <color theme="0" tint="-0.249977111117893"/>
      </right>
      <top style="dotted">
        <color theme="0" tint="-0.249977111117893"/>
      </top>
      <bottom/>
      <diagonal/>
    </border>
    <border>
      <left style="dotted">
        <color theme="0" tint="-0.249977111117893"/>
      </left>
      <right style="dotted">
        <color theme="0" tint="-0.249977111117893"/>
      </right>
      <top/>
      <bottom style="dotted">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style="dashed">
        <color theme="0" tint="-0.249977111117893"/>
      </left>
      <right/>
      <top style="dashed">
        <color theme="0" tint="-0.249977111117893"/>
      </top>
      <bottom style="dashed">
        <color theme="0" tint="-0.249977111117893"/>
      </bottom>
      <diagonal/>
    </border>
    <border>
      <left style="dashed">
        <color theme="0" tint="-0.249977111117893"/>
      </left>
      <right style="dashed">
        <color theme="0" tint="-0.249977111117893"/>
      </right>
      <top style="dashed">
        <color theme="0" tint="-0.249977111117893"/>
      </top>
      <bottom/>
      <diagonal/>
    </border>
    <border>
      <left style="thin">
        <color theme="0" tint="-0.249977111117893"/>
      </left>
      <right style="thin">
        <color theme="0" tint="-0.249977111117893"/>
      </right>
      <top/>
      <bottom style="dashed">
        <color theme="0" tint="-0.24994659260841701"/>
      </bottom>
      <diagonal/>
    </border>
    <border>
      <left/>
      <right/>
      <top style="dotted">
        <color theme="0" tint="-0.24994659260841701"/>
      </top>
      <bottom/>
      <diagonal/>
    </border>
    <border>
      <left style="dotted">
        <color theme="0" tint="-0.249977111117893"/>
      </left>
      <right style="dotted">
        <color theme="0" tint="-0.249977111117893"/>
      </right>
      <top/>
      <bottom/>
      <diagonal/>
    </border>
    <border>
      <left style="dotted">
        <color theme="0" tint="-0.249977111117893"/>
      </left>
      <right/>
      <top/>
      <bottom/>
      <diagonal/>
    </border>
    <border>
      <left/>
      <right style="dotted">
        <color theme="0" tint="-0.249977111117893"/>
      </right>
      <top/>
      <bottom/>
      <diagonal/>
    </border>
    <border>
      <left style="dotted">
        <color theme="0" tint="-0.24994659260841701"/>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diagonal/>
    </border>
    <border>
      <left/>
      <right style="dotted">
        <color theme="0" tint="-0.24994659260841701"/>
      </right>
      <top/>
      <bottom/>
      <diagonal/>
    </border>
    <border>
      <left/>
      <right/>
      <top/>
      <bottom style="dotted">
        <color theme="0" tint="-0.24994659260841701"/>
      </bottom>
      <diagonal/>
    </border>
    <border>
      <left style="dashed">
        <color theme="0" tint="-0.24994659260841701"/>
      </left>
      <right/>
      <top/>
      <bottom/>
      <diagonal/>
    </border>
    <border>
      <left/>
      <right style="dashed">
        <color theme="0" tint="-0.24994659260841701"/>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dashed">
        <color theme="0" tint="-0.249977111117893"/>
      </right>
      <top style="dashed">
        <color theme="0" tint="-0.249977111117893"/>
      </top>
      <bottom style="dashed">
        <color theme="0" tint="-0.249977111117893"/>
      </bottom>
      <diagonal/>
    </border>
    <border>
      <left/>
      <right style="dashed">
        <color theme="0" tint="-0.24994659260841701"/>
      </right>
      <top style="dashed">
        <color theme="0" tint="-0.249977111117893"/>
      </top>
      <bottom style="dashed">
        <color theme="0" tint="-0.249977111117893"/>
      </bottom>
      <diagonal/>
    </border>
    <border>
      <left style="dashed">
        <color theme="0" tint="-0.249977111117893"/>
      </left>
      <right/>
      <top style="dashed">
        <color theme="0" tint="-0.249977111117893"/>
      </top>
      <bottom style="double">
        <color indexed="64"/>
      </bottom>
      <diagonal/>
    </border>
    <border>
      <left style="dashed">
        <color theme="0" tint="-0.249977111117893"/>
      </left>
      <right style="dashed">
        <color theme="0" tint="-0.249977111117893"/>
      </right>
      <top style="dashed">
        <color theme="0" tint="-0.249977111117893"/>
      </top>
      <bottom style="double">
        <color indexed="64"/>
      </bottom>
      <diagonal/>
    </border>
    <border>
      <left/>
      <right/>
      <top style="dashed">
        <color theme="0" tint="-0.249977111117893"/>
      </top>
      <bottom style="double">
        <color indexed="64"/>
      </bottom>
      <diagonal/>
    </border>
    <border>
      <left/>
      <right/>
      <top/>
      <bottom style="medium">
        <color indexed="64"/>
      </bottom>
      <diagonal/>
    </border>
    <border>
      <left style="dashed">
        <color theme="0" tint="-0.249977111117893"/>
      </left>
      <right style="dashed">
        <color theme="0" tint="-0.24994659260841701"/>
      </right>
      <top style="dashed">
        <color theme="0" tint="-0.249977111117893"/>
      </top>
      <bottom style="dashed">
        <color theme="0" tint="-0.249977111117893"/>
      </bottom>
      <diagonal/>
    </border>
    <border>
      <left style="dashed">
        <color theme="0" tint="-0.249977111117893"/>
      </left>
      <right style="dashed">
        <color theme="0" tint="-0.249977111117893"/>
      </right>
      <top/>
      <bottom style="dashed">
        <color theme="0" tint="-0.249977111117893"/>
      </bottom>
      <diagonal/>
    </border>
    <border>
      <left style="dashed">
        <color theme="0" tint="-0.249977111117893"/>
      </left>
      <right/>
      <top/>
      <bottom style="dashed">
        <color theme="0" tint="-0.249977111117893"/>
      </bottom>
      <diagonal/>
    </border>
    <border>
      <left/>
      <right style="dashed">
        <color theme="0" tint="-0.249977111117893"/>
      </right>
      <top/>
      <bottom style="dashed">
        <color theme="0" tint="-0.249977111117893"/>
      </bottom>
      <diagonal/>
    </border>
    <border>
      <left style="dashed">
        <color theme="0" tint="-0.24994659260841701"/>
      </left>
      <right/>
      <top/>
      <bottom style="dashed">
        <color theme="0" tint="-0.24994659260841701"/>
      </bottom>
      <diagonal/>
    </border>
    <border>
      <left/>
      <right style="dashed">
        <color theme="0" tint="-0.24994659260841701"/>
      </right>
      <top/>
      <bottom style="dashed">
        <color theme="0" tint="-0.24994659260841701"/>
      </bottom>
      <diagonal/>
    </border>
    <border>
      <left/>
      <right/>
      <top/>
      <bottom style="thin">
        <color theme="0" tint="-0.24994659260841701"/>
      </bottom>
      <diagonal/>
    </border>
    <border>
      <left/>
      <right/>
      <top/>
      <bottom style="dashed">
        <color theme="0" tint="-0.249977111117893"/>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indexed="64"/>
      </left>
      <right style="dotted">
        <color indexed="64"/>
      </right>
      <top style="dotted">
        <color indexed="64"/>
      </top>
      <bottom style="dotted">
        <color indexed="64"/>
      </bottom>
      <diagonal/>
    </border>
    <border>
      <left style="dashed">
        <color theme="0" tint="-0.249977111117893"/>
      </left>
      <right/>
      <top style="dashed">
        <color theme="0" tint="-0.249977111117893"/>
      </top>
      <bottom/>
      <diagonal/>
    </border>
    <border>
      <left/>
      <right/>
      <top style="dashed">
        <color theme="0" tint="-0.249977111117893"/>
      </top>
      <bottom/>
      <diagonal/>
    </border>
    <border>
      <left/>
      <right style="dashed">
        <color theme="0" tint="-0.249977111117893"/>
      </right>
      <top style="dashed">
        <color theme="0" tint="-0.249977111117893"/>
      </top>
      <bottom/>
      <diagonal/>
    </border>
    <border>
      <left style="dotted">
        <color theme="0" tint="-0.249977111117893"/>
      </left>
      <right style="dotted">
        <color theme="0" tint="-0.249977111117893"/>
      </right>
      <top style="dashed">
        <color theme="0" tint="-0.249977111117893"/>
      </top>
      <bottom/>
      <diagonal/>
    </border>
    <border>
      <left style="dotted">
        <color theme="0" tint="-0.249977111117893"/>
      </left>
      <right/>
      <top style="dashed">
        <color theme="0" tint="-0.249977111117893"/>
      </top>
      <bottom/>
      <diagonal/>
    </border>
    <border>
      <left/>
      <right style="dotted">
        <color theme="0" tint="-0.249977111117893"/>
      </right>
      <top style="dashed">
        <color theme="0" tint="-0.249977111117893"/>
      </top>
      <bottom/>
      <diagonal/>
    </border>
    <border>
      <left style="dashed">
        <color theme="0" tint="-0.249977111117893"/>
      </left>
      <right style="dashed">
        <color theme="0" tint="-0.249977111117893"/>
      </right>
      <top/>
      <bottom/>
      <diagonal/>
    </border>
    <border>
      <left style="dashed">
        <color theme="0" tint="-0.249977111117893"/>
      </left>
      <right/>
      <top/>
      <bottom/>
      <diagonal/>
    </border>
    <border>
      <left/>
      <right style="dashed">
        <color theme="0" tint="-0.249977111117893"/>
      </right>
      <top/>
      <bottom/>
      <diagonal/>
    </border>
    <border>
      <left style="dotted">
        <color theme="0" tint="-0.249977111117893"/>
      </left>
      <right style="dashed">
        <color theme="0" tint="-0.249977111117893"/>
      </right>
      <top style="dotted">
        <color theme="0" tint="-0.249977111117893"/>
      </top>
      <bottom/>
      <diagonal/>
    </border>
    <border>
      <left style="dashed">
        <color theme="0" tint="-0.249977111117893"/>
      </left>
      <right style="dashed">
        <color theme="0" tint="-0.249977111117893"/>
      </right>
      <top style="dotted">
        <color theme="0" tint="-0.249977111117893"/>
      </top>
      <bottom/>
      <diagonal/>
    </border>
    <border>
      <left style="dashed">
        <color theme="0" tint="-0.249977111117893"/>
      </left>
      <right style="dotted">
        <color theme="0" tint="-0.249977111117893"/>
      </right>
      <top style="dotted">
        <color theme="0" tint="-0.249977111117893"/>
      </top>
      <bottom/>
      <diagonal/>
    </border>
    <border>
      <left style="dotted">
        <color theme="0" tint="-0.249977111117893"/>
      </left>
      <right style="dashed">
        <color theme="0" tint="-0.249977111117893"/>
      </right>
      <top/>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right/>
      <top/>
      <bottom style="dashed">
        <color theme="0" tint="-0.24994659260841701"/>
      </bottom>
      <diagonal/>
    </border>
    <border>
      <left/>
      <right/>
      <top style="dashed">
        <color theme="0" tint="-0.249977111117893"/>
      </top>
      <bottom style="dashed">
        <color theme="0" tint="-0.249977111117893"/>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indexed="64"/>
      </left>
      <right/>
      <top style="dashed">
        <color indexed="64"/>
      </top>
      <bottom style="medium">
        <color theme="0" tint="-0.24994659260841701"/>
      </bottom>
      <diagonal/>
    </border>
    <border>
      <left/>
      <right/>
      <top style="dashed">
        <color indexed="64"/>
      </top>
      <bottom style="medium">
        <color theme="0" tint="-0.24994659260841701"/>
      </bottom>
      <diagonal/>
    </border>
    <border>
      <left/>
      <right style="dashed">
        <color indexed="64"/>
      </right>
      <top style="dashed">
        <color indexed="64"/>
      </top>
      <bottom style="medium">
        <color theme="0" tint="-0.24994659260841701"/>
      </bottom>
      <diagonal/>
    </border>
    <border>
      <left style="dashed">
        <color indexed="64"/>
      </left>
      <right/>
      <top style="medium">
        <color theme="0" tint="-0.24994659260841701"/>
      </top>
      <bottom style="medium">
        <color theme="0" tint="-0.24994659260841701"/>
      </bottom>
      <diagonal/>
    </border>
    <border>
      <left style="dashed">
        <color auto="1"/>
      </left>
      <right/>
      <top/>
      <bottom style="double">
        <color indexed="64"/>
      </bottom>
      <diagonal/>
    </border>
    <border>
      <left/>
      <right/>
      <top style="dashed">
        <color theme="0" tint="-0.24994659260841701"/>
      </top>
      <bottom style="dashed">
        <color indexed="64"/>
      </bottom>
      <diagonal/>
    </border>
    <border>
      <left style="dashed">
        <color theme="0" tint="-0.24994659260841701"/>
      </left>
      <right/>
      <top style="dashed">
        <color theme="0" tint="-0.24994659260841701"/>
      </top>
      <bottom style="dashed">
        <color indexed="64"/>
      </bottom>
      <diagonal/>
    </border>
    <border>
      <left style="dashed">
        <color theme="0" tint="-0.24994659260841701"/>
      </left>
      <right style="dashed">
        <color theme="0" tint="-0.24994659260841701"/>
      </right>
      <top style="dashed">
        <color theme="0" tint="-0.249977111117893"/>
      </top>
      <bottom style="dashed">
        <color theme="0" tint="-0.249977111117893"/>
      </bottom>
      <diagonal/>
    </border>
    <border>
      <left style="dashed">
        <color theme="0" tint="-0.24994659260841701"/>
      </left>
      <right/>
      <top style="dashed">
        <color theme="0" tint="-0.249977111117893"/>
      </top>
      <bottom style="dashed">
        <color theme="0" tint="-0.249977111117893"/>
      </bottom>
      <diagonal/>
    </border>
    <border>
      <left/>
      <right style="dashed">
        <color theme="0" tint="-0.249977111117893"/>
      </right>
      <top style="dashed">
        <color theme="0" tint="-0.249977111117893"/>
      </top>
      <bottom style="double">
        <color indexed="64"/>
      </bottom>
      <diagonal/>
    </border>
    <border>
      <left style="dashed">
        <color theme="0" tint="-0.249977111117893"/>
      </left>
      <right style="dashed">
        <color theme="0" tint="-0.249977111117893"/>
      </right>
      <top style="dashed">
        <color theme="0" tint="-0.249977111117893"/>
      </top>
      <bottom style="dashed">
        <color theme="0" tint="-0.24994659260841701"/>
      </bottom>
      <diagonal/>
    </border>
    <border>
      <left style="dashed">
        <color theme="0" tint="-0.249977111117893"/>
      </left>
      <right style="dashed">
        <color theme="0" tint="-0.249977111117893"/>
      </right>
      <top style="dashed">
        <color theme="0" tint="-0.24994659260841701"/>
      </top>
      <bottom style="dashed">
        <color theme="0" tint="-0.24994659260841701"/>
      </bottom>
      <diagonal/>
    </border>
    <border>
      <left style="dashed">
        <color theme="0" tint="-0.24994659260841701"/>
      </left>
      <right style="dashed">
        <color theme="0" tint="-0.24994659260841701"/>
      </right>
      <top style="dashed">
        <color theme="0" tint="-0.24994659260841701"/>
      </top>
      <bottom/>
      <diagonal/>
    </border>
    <border>
      <left style="dashed">
        <color theme="0" tint="-0.249977111117893"/>
      </left>
      <right/>
      <top style="thin">
        <color indexed="64"/>
      </top>
      <bottom style="double">
        <color indexed="64"/>
      </bottom>
      <diagonal/>
    </border>
    <border>
      <left style="dashed">
        <color theme="0" tint="-0.249977111117893"/>
      </left>
      <right style="dashed">
        <color theme="0" tint="-0.249977111117893"/>
      </right>
      <top style="dashed">
        <color theme="0" tint="-0.24994659260841701"/>
      </top>
      <bottom/>
      <diagonal/>
    </border>
    <border>
      <left style="dashed">
        <color theme="0" tint="-0.249977111117893"/>
      </left>
      <right/>
      <top style="dashed">
        <color theme="0" tint="-0.249977111117893"/>
      </top>
      <bottom style="dashed">
        <color theme="0" tint="-0.24994659260841701"/>
      </bottom>
      <diagonal/>
    </border>
    <border>
      <left/>
      <right/>
      <top style="dashed">
        <color theme="0" tint="-0.249977111117893"/>
      </top>
      <bottom style="dashed">
        <color theme="0" tint="-0.24994659260841701"/>
      </bottom>
      <diagonal/>
    </border>
    <border>
      <left/>
      <right style="dashed">
        <color theme="0" tint="-0.249977111117893"/>
      </right>
      <top style="dashed">
        <color theme="0" tint="-0.249977111117893"/>
      </top>
      <bottom style="dashed">
        <color theme="0" tint="-0.24994659260841701"/>
      </bottom>
      <diagonal/>
    </border>
    <border>
      <left style="dashed">
        <color theme="0" tint="-0.249977111117893"/>
      </left>
      <right/>
      <top style="dashed">
        <color theme="0" tint="-0.24994659260841701"/>
      </top>
      <bottom style="double">
        <color theme="0" tint="-0.249977111117893"/>
      </bottom>
      <diagonal/>
    </border>
    <border>
      <left/>
      <right/>
      <top style="dashed">
        <color theme="0" tint="-0.24994659260841701"/>
      </top>
      <bottom style="double">
        <color theme="0" tint="-0.249977111117893"/>
      </bottom>
      <diagonal/>
    </border>
    <border>
      <left/>
      <right style="dashed">
        <color theme="0" tint="-0.249977111117893"/>
      </right>
      <top style="dashed">
        <color theme="0" tint="-0.24994659260841701"/>
      </top>
      <bottom style="double">
        <color theme="0" tint="-0.249977111117893"/>
      </bottom>
      <diagonal/>
    </border>
    <border>
      <left style="dashed">
        <color theme="0" tint="-0.24994659260841701"/>
      </left>
      <right/>
      <top style="dashed">
        <color theme="0" tint="-0.24994659260841701"/>
      </top>
      <bottom style="double">
        <color indexed="64"/>
      </bottom>
      <diagonal/>
    </border>
    <border>
      <left/>
      <right/>
      <top style="dashed">
        <color theme="0" tint="-0.24994659260841701"/>
      </top>
      <bottom style="double">
        <color indexed="64"/>
      </bottom>
      <diagonal/>
    </border>
    <border>
      <left/>
      <right style="dashed">
        <color theme="0" tint="-0.24994659260841701"/>
      </right>
      <top style="dashed">
        <color theme="0" tint="-0.24994659260841701"/>
      </top>
      <bottom style="double">
        <color indexed="64"/>
      </bottom>
      <diagonal/>
    </border>
    <border>
      <left/>
      <right/>
      <top/>
      <bottom style="medium">
        <color theme="0" tint="-0.24994659260841701"/>
      </bottom>
      <diagonal/>
    </border>
    <border>
      <left/>
      <right style="dashed">
        <color theme="0" tint="-0.249977111117893"/>
      </right>
      <top style="thin">
        <color indexed="64"/>
      </top>
      <bottom style="double">
        <color indexed="64"/>
      </bottom>
      <diagonal/>
    </border>
    <border>
      <left/>
      <right/>
      <top style="medium">
        <color theme="0" tint="-0.24994659260841701"/>
      </top>
      <bottom style="double">
        <color indexed="64"/>
      </bottom>
      <diagonal/>
    </border>
    <border>
      <left/>
      <right style="dashed">
        <color indexed="64"/>
      </right>
      <top style="medium">
        <color theme="0" tint="-0.24994659260841701"/>
      </top>
      <bottom style="double">
        <color indexed="64"/>
      </bottom>
      <diagonal/>
    </border>
    <border>
      <left style="dashed">
        <color indexed="64"/>
      </left>
      <right/>
      <top/>
      <bottom style="medium">
        <color theme="0" tint="-0.24994659260841701"/>
      </bottom>
      <diagonal/>
    </border>
    <border>
      <left/>
      <right style="dashed">
        <color indexed="64"/>
      </right>
      <top/>
      <bottom style="medium">
        <color theme="0" tint="-0.24994659260841701"/>
      </bottom>
      <diagonal/>
    </border>
  </borders>
  <cellStyleXfs count="5">
    <xf numFmtId="0" fontId="0" fillId="0" borderId="0"/>
    <xf numFmtId="0" fontId="4" fillId="0" borderId="0" applyFont="0" applyFill="0" applyBorder="0" applyAlignment="0" applyProtection="0"/>
    <xf numFmtId="9" fontId="4" fillId="0" borderId="0" applyFont="0" applyFill="0" applyBorder="0" applyAlignment="0" applyProtection="0"/>
    <xf numFmtId="0" fontId="35" fillId="0" borderId="0" applyNumberFormat="0" applyFill="0" applyBorder="0" applyAlignment="0" applyProtection="0">
      <alignment vertical="top"/>
      <protection locked="0"/>
    </xf>
    <xf numFmtId="164" fontId="4" fillId="0" borderId="0" applyFont="0" applyFill="0" applyBorder="0" applyAlignment="0" applyProtection="0"/>
  </cellStyleXfs>
  <cellXfs count="740">
    <xf numFmtId="0" fontId="0" fillId="0" borderId="0" xfId="0"/>
    <xf numFmtId="0" fontId="0" fillId="0" borderId="0" xfId="0" applyProtection="1">
      <protection hidden="1"/>
    </xf>
    <xf numFmtId="0" fontId="1" fillId="0" borderId="5" xfId="0" applyFont="1" applyBorder="1" applyAlignment="1" applyProtection="1">
      <protection hidden="1"/>
    </xf>
    <xf numFmtId="0" fontId="1" fillId="0" borderId="6" xfId="0" applyFont="1" applyBorder="1" applyAlignment="1" applyProtection="1">
      <protection hidden="1"/>
    </xf>
    <xf numFmtId="0" fontId="1" fillId="0" borderId="0" xfId="0" applyFont="1" applyProtection="1">
      <protection hidden="1"/>
    </xf>
    <xf numFmtId="1" fontId="2" fillId="0" borderId="0" xfId="0" applyNumberFormat="1" applyFont="1" applyFill="1" applyBorder="1" applyAlignment="1" applyProtection="1">
      <alignment horizontal="center"/>
      <protection hidden="1"/>
    </xf>
    <xf numFmtId="0" fontId="0" fillId="0" borderId="0" xfId="0" applyFont="1" applyProtection="1">
      <protection hidden="1"/>
    </xf>
    <xf numFmtId="0" fontId="0" fillId="0" borderId="0" xfId="0" applyFont="1" applyAlignment="1" applyProtection="1">
      <alignment horizontal="center"/>
      <protection hidden="1"/>
    </xf>
    <xf numFmtId="0" fontId="2" fillId="4" borderId="0" xfId="0" applyFont="1" applyFill="1" applyProtection="1">
      <protection hidden="1"/>
    </xf>
    <xf numFmtId="0" fontId="0" fillId="4" borderId="0" xfId="0" applyFont="1" applyFill="1" applyProtection="1">
      <protection hidden="1"/>
    </xf>
    <xf numFmtId="0" fontId="0" fillId="4" borderId="0" xfId="0" applyFont="1" applyFill="1" applyBorder="1" applyProtection="1">
      <protection hidden="1"/>
    </xf>
    <xf numFmtId="0" fontId="0" fillId="0" borderId="0" xfId="0" applyFont="1" applyBorder="1" applyProtection="1">
      <protection hidden="1"/>
    </xf>
    <xf numFmtId="0" fontId="0" fillId="4" borderId="21" xfId="0" applyFont="1" applyFill="1" applyBorder="1" applyProtection="1">
      <protection hidden="1"/>
    </xf>
    <xf numFmtId="0" fontId="0" fillId="0" borderId="0" xfId="0" quotePrefix="1" applyFont="1" applyAlignment="1" applyProtection="1">
      <protection hidden="1"/>
    </xf>
    <xf numFmtId="0" fontId="0" fillId="0" borderId="0" xfId="0" quotePrefix="1" applyFont="1" applyProtection="1">
      <protection hidden="1"/>
    </xf>
    <xf numFmtId="0" fontId="0" fillId="0" borderId="20" xfId="0" applyFont="1" applyBorder="1" applyProtection="1">
      <protection hidden="1"/>
    </xf>
    <xf numFmtId="0" fontId="17" fillId="0" borderId="0" xfId="0" applyFont="1" applyFill="1" applyBorder="1" applyAlignment="1" applyProtection="1">
      <alignment horizontal="center"/>
      <protection hidden="1"/>
    </xf>
    <xf numFmtId="169" fontId="0" fillId="0" borderId="0" xfId="0" applyNumberFormat="1" applyFont="1" applyFill="1" applyBorder="1" applyAlignment="1" applyProtection="1">
      <protection hidden="1"/>
    </xf>
    <xf numFmtId="0" fontId="0" fillId="0" borderId="0" xfId="1" applyFont="1" applyFill="1" applyBorder="1" applyAlignment="1" applyProtection="1">
      <protection hidden="1"/>
    </xf>
    <xf numFmtId="169" fontId="0" fillId="0" borderId="0" xfId="0" applyNumberFormat="1" applyFont="1" applyFill="1" applyAlignment="1" applyProtection="1">
      <protection hidden="1"/>
    </xf>
    <xf numFmtId="169" fontId="22" fillId="0" borderId="0" xfId="0" applyNumberFormat="1" applyFont="1" applyFill="1" applyBorder="1" applyAlignment="1" applyProtection="1">
      <protection hidden="1"/>
    </xf>
    <xf numFmtId="0" fontId="22" fillId="0" borderId="0" xfId="0" applyFont="1" applyFill="1" applyBorder="1" applyProtection="1">
      <protection hidden="1"/>
    </xf>
    <xf numFmtId="0" fontId="22" fillId="0" borderId="0" xfId="0" applyFont="1" applyFill="1" applyBorder="1" applyAlignment="1" applyProtection="1">
      <alignment horizontal="center"/>
      <protection hidden="1"/>
    </xf>
    <xf numFmtId="0" fontId="0" fillId="4" borderId="21" xfId="0" applyFont="1" applyFill="1" applyBorder="1" applyAlignment="1" applyProtection="1">
      <alignment horizontal="center"/>
      <protection hidden="1"/>
    </xf>
    <xf numFmtId="0" fontId="40" fillId="0" borderId="0" xfId="0" applyFont="1" applyProtection="1">
      <protection hidden="1"/>
    </xf>
    <xf numFmtId="0" fontId="24" fillId="0" borderId="0" xfId="0" quotePrefix="1" applyFont="1" applyFill="1" applyProtection="1">
      <protection hidden="1"/>
    </xf>
    <xf numFmtId="0" fontId="0" fillId="0" borderId="1" xfId="0" applyFont="1" applyBorder="1" applyProtection="1">
      <protection hidden="1"/>
    </xf>
    <xf numFmtId="0" fontId="5" fillId="0" borderId="0" xfId="0" applyFont="1" applyAlignment="1" applyProtection="1">
      <protection hidden="1"/>
    </xf>
    <xf numFmtId="0" fontId="5" fillId="0" borderId="0" xfId="0" applyFont="1" applyFill="1" applyBorder="1" applyAlignment="1" applyProtection="1">
      <protection hidden="1"/>
    </xf>
    <xf numFmtId="2" fontId="5" fillId="0" borderId="0" xfId="0" applyNumberFormat="1" applyFont="1" applyFill="1" applyBorder="1" applyAlignment="1" applyProtection="1">
      <alignment horizontal="center"/>
      <protection hidden="1"/>
    </xf>
    <xf numFmtId="0" fontId="42" fillId="0" borderId="0" xfId="0" quotePrefix="1" applyFont="1" applyFill="1" applyBorder="1" applyAlignment="1" applyProtection="1">
      <alignment vertical="center"/>
      <protection hidden="1"/>
    </xf>
    <xf numFmtId="0" fontId="24" fillId="0" borderId="0" xfId="0" quotePrefix="1" applyFont="1" applyFill="1" applyAlignment="1" applyProtection="1">
      <alignment horizontal="center"/>
      <protection hidden="1"/>
    </xf>
    <xf numFmtId="0" fontId="1" fillId="0" borderId="0" xfId="0" applyFont="1" applyAlignment="1" applyProtection="1">
      <alignment horizontal="center"/>
      <protection hidden="1"/>
    </xf>
    <xf numFmtId="0" fontId="2" fillId="0" borderId="0" xfId="0" applyFont="1" applyProtection="1">
      <protection hidden="1"/>
    </xf>
    <xf numFmtId="0" fontId="0" fillId="0" borderId="0" xfId="0" applyFont="1" applyFill="1" applyBorder="1" applyProtection="1">
      <protection hidden="1"/>
    </xf>
    <xf numFmtId="0" fontId="0" fillId="0" borderId="24" xfId="0" applyFont="1" applyBorder="1" applyProtection="1">
      <protection hidden="1"/>
    </xf>
    <xf numFmtId="169" fontId="0" fillId="0" borderId="0" xfId="0" applyNumberFormat="1" applyFont="1" applyAlignment="1" applyProtection="1">
      <protection hidden="1"/>
    </xf>
    <xf numFmtId="176" fontId="0" fillId="0" borderId="0" xfId="0" quotePrefix="1" applyNumberFormat="1" applyFont="1" applyAlignment="1" applyProtection="1">
      <alignment horizontal="center"/>
      <protection hidden="1"/>
    </xf>
    <xf numFmtId="0" fontId="0" fillId="0" borderId="0" xfId="0" quotePrefix="1" applyFont="1" applyAlignment="1" applyProtection="1">
      <alignment horizontal="right"/>
      <protection hidden="1"/>
    </xf>
    <xf numFmtId="0" fontId="0" fillId="0" borderId="0" xfId="0" applyFont="1" applyAlignment="1" applyProtection="1">
      <alignment horizontal="right"/>
      <protection hidden="1"/>
    </xf>
    <xf numFmtId="0" fontId="5" fillId="0" borderId="0" xfId="0" applyFont="1" applyProtection="1">
      <protection hidden="1"/>
    </xf>
    <xf numFmtId="0" fontId="2" fillId="0" borderId="0" xfId="0" applyFont="1" applyBorder="1" applyAlignment="1" applyProtection="1">
      <alignment horizontal="center"/>
      <protection hidden="1"/>
    </xf>
    <xf numFmtId="14" fontId="0" fillId="0" borderId="0" xfId="0" applyNumberFormat="1" applyFont="1" applyProtection="1">
      <protection hidden="1"/>
    </xf>
    <xf numFmtId="14" fontId="0" fillId="0" borderId="0" xfId="0" applyNumberFormat="1" applyFont="1" applyAlignment="1" applyProtection="1">
      <alignment horizontal="center"/>
      <protection hidden="1"/>
    </xf>
    <xf numFmtId="0" fontId="43" fillId="0" borderId="8" xfId="0" applyFont="1" applyBorder="1" applyAlignment="1" applyProtection="1">
      <alignment horizontal="left"/>
      <protection hidden="1"/>
    </xf>
    <xf numFmtId="0" fontId="43" fillId="0" borderId="7" xfId="0" applyFont="1" applyBorder="1" applyAlignment="1" applyProtection="1">
      <protection hidden="1"/>
    </xf>
    <xf numFmtId="0" fontId="49" fillId="0" borderId="0" xfId="0" applyFont="1" applyProtection="1">
      <protection hidden="1"/>
    </xf>
    <xf numFmtId="0" fontId="12" fillId="0" borderId="0" xfId="0" applyFont="1" applyFill="1" applyBorder="1" applyAlignment="1" applyProtection="1">
      <alignment vertical="top"/>
      <protection hidden="1"/>
    </xf>
    <xf numFmtId="0" fontId="12" fillId="0" borderId="40" xfId="0" applyFont="1" applyFill="1" applyBorder="1" applyAlignment="1" applyProtection="1">
      <alignment vertical="top"/>
      <protection hidden="1"/>
    </xf>
    <xf numFmtId="0" fontId="54" fillId="4" borderId="0" xfId="0" applyFont="1" applyFill="1" applyProtection="1">
      <protection hidden="1"/>
    </xf>
    <xf numFmtId="0" fontId="9" fillId="0" borderId="0" xfId="0" applyFont="1" applyAlignment="1" applyProtection="1">
      <protection hidden="1"/>
    </xf>
    <xf numFmtId="14" fontId="18" fillId="0" borderId="0" xfId="0" applyNumberFormat="1" applyFont="1" applyFill="1" applyAlignment="1" applyProtection="1">
      <alignment horizontal="center" vertical="center" wrapText="1"/>
      <protection hidden="1"/>
    </xf>
    <xf numFmtId="14" fontId="18"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50" fillId="0" borderId="0" xfId="0" applyFont="1" applyFill="1" applyAlignment="1" applyProtection="1">
      <protection hidden="1"/>
    </xf>
    <xf numFmtId="0" fontId="15" fillId="0" borderId="0" xfId="0" applyFont="1" applyFill="1" applyAlignment="1" applyProtection="1">
      <protection hidden="1"/>
    </xf>
    <xf numFmtId="0" fontId="36" fillId="0" borderId="32" xfId="0" applyFont="1" applyFill="1" applyBorder="1" applyAlignment="1" applyProtection="1">
      <protection hidden="1"/>
    </xf>
    <xf numFmtId="0" fontId="3" fillId="0" borderId="0" xfId="0" applyFont="1" applyFill="1" applyProtection="1">
      <protection hidden="1"/>
    </xf>
    <xf numFmtId="0" fontId="27" fillId="0" borderId="0" xfId="0" applyFont="1" applyProtection="1">
      <protection hidden="1"/>
    </xf>
    <xf numFmtId="0" fontId="51" fillId="0" borderId="0" xfId="0" applyFont="1" applyFill="1" applyAlignment="1" applyProtection="1">
      <protection hidden="1"/>
    </xf>
    <xf numFmtId="0" fontId="2" fillId="0" borderId="24" xfId="0" applyFont="1" applyBorder="1" applyAlignment="1" applyProtection="1">
      <alignment horizontal="right" indent="1"/>
      <protection hidden="1"/>
    </xf>
    <xf numFmtId="0" fontId="22" fillId="0" borderId="0" xfId="0" applyFont="1" applyAlignment="1" applyProtection="1">
      <alignment horizontal="right" indent="1"/>
      <protection hidden="1"/>
    </xf>
    <xf numFmtId="0" fontId="0" fillId="0" borderId="17" xfId="0" applyFont="1" applyBorder="1" applyAlignment="1" applyProtection="1">
      <alignment horizontal="center"/>
      <protection hidden="1"/>
    </xf>
    <xf numFmtId="0" fontId="43" fillId="0" borderId="28" xfId="0" applyFont="1" applyBorder="1" applyAlignment="1" applyProtection="1">
      <alignment horizontal="left"/>
      <protection hidden="1"/>
    </xf>
    <xf numFmtId="0" fontId="43" fillId="0" borderId="60" xfId="0" applyFont="1" applyBorder="1" applyAlignment="1" applyProtection="1">
      <protection hidden="1"/>
    </xf>
    <xf numFmtId="0" fontId="1" fillId="0" borderId="61" xfId="0" applyFont="1" applyBorder="1" applyAlignment="1" applyProtection="1">
      <protection hidden="1"/>
    </xf>
    <xf numFmtId="0" fontId="43" fillId="0" borderId="63" xfId="0" applyFont="1" applyBorder="1" applyAlignment="1" applyProtection="1">
      <alignment horizontal="left"/>
      <protection hidden="1"/>
    </xf>
    <xf numFmtId="0" fontId="43" fillId="0" borderId="64" xfId="0" applyFont="1" applyBorder="1" applyAlignment="1" applyProtection="1">
      <protection hidden="1"/>
    </xf>
    <xf numFmtId="0" fontId="1" fillId="0" borderId="65" xfId="0" applyFont="1" applyBorder="1" applyAlignment="1" applyProtection="1">
      <protection hidden="1"/>
    </xf>
    <xf numFmtId="49" fontId="3" fillId="0" borderId="0" xfId="0" applyNumberFormat="1" applyFont="1" applyFill="1" applyBorder="1" applyAlignment="1" applyProtection="1">
      <protection hidden="1"/>
    </xf>
    <xf numFmtId="0" fontId="56" fillId="5" borderId="26" xfId="0" applyFont="1" applyFill="1" applyBorder="1" applyAlignment="1" applyProtection="1">
      <alignment horizontal="left"/>
      <protection hidden="1"/>
    </xf>
    <xf numFmtId="0" fontId="43" fillId="2" borderId="26" xfId="0" applyFont="1" applyFill="1" applyBorder="1" applyAlignment="1" applyProtection="1">
      <alignment horizontal="right"/>
      <protection hidden="1"/>
    </xf>
    <xf numFmtId="0" fontId="0" fillId="4" borderId="30" xfId="0" applyFont="1" applyFill="1" applyBorder="1" applyProtection="1">
      <protection hidden="1"/>
    </xf>
    <xf numFmtId="0" fontId="0" fillId="4" borderId="30" xfId="0" applyFont="1" applyFill="1" applyBorder="1" applyAlignment="1" applyProtection="1">
      <alignment horizontal="center"/>
      <protection hidden="1"/>
    </xf>
    <xf numFmtId="0" fontId="12" fillId="0" borderId="102" xfId="0" applyFont="1" applyFill="1" applyBorder="1" applyAlignment="1" applyProtection="1">
      <alignment vertical="top"/>
      <protection hidden="1"/>
    </xf>
    <xf numFmtId="0" fontId="40" fillId="0" borderId="39" xfId="0" applyFont="1" applyFill="1" applyBorder="1" applyAlignment="1" applyProtection="1">
      <protection hidden="1"/>
    </xf>
    <xf numFmtId="0" fontId="15" fillId="0" borderId="0" xfId="0" applyFont="1" applyFill="1" applyAlignment="1" applyProtection="1">
      <alignment horizontal="center"/>
      <protection hidden="1"/>
    </xf>
    <xf numFmtId="0" fontId="1" fillId="6" borderId="25" xfId="0" applyFont="1" applyFill="1" applyBorder="1" applyAlignment="1" applyProtection="1">
      <alignment shrinkToFit="1"/>
      <protection locked="0" hidden="1"/>
    </xf>
    <xf numFmtId="0" fontId="1" fillId="6" borderId="26" xfId="0" applyFont="1" applyFill="1" applyBorder="1" applyProtection="1">
      <protection locked="0" hidden="1"/>
    </xf>
    <xf numFmtId="0" fontId="1" fillId="6" borderId="26" xfId="0" applyFont="1" applyFill="1" applyBorder="1" applyAlignment="1" applyProtection="1">
      <alignment horizontal="left"/>
      <protection locked="0" hidden="1"/>
    </xf>
    <xf numFmtId="0" fontId="33" fillId="0" borderId="47" xfId="0" applyFont="1" applyFill="1" applyBorder="1" applyAlignment="1" applyProtection="1">
      <alignment horizontal="left"/>
      <protection hidden="1"/>
    </xf>
    <xf numFmtId="0" fontId="24" fillId="0" borderId="0" xfId="0" applyFont="1" applyAlignment="1" applyProtection="1">
      <alignment horizontal="right"/>
      <protection hidden="1"/>
    </xf>
    <xf numFmtId="0" fontId="24" fillId="0" borderId="0" xfId="0" quotePrefix="1" applyFont="1" applyFill="1" applyAlignment="1" applyProtection="1">
      <alignment horizontal="right"/>
      <protection hidden="1"/>
    </xf>
    <xf numFmtId="0" fontId="26" fillId="0" borderId="62" xfId="0" applyFont="1" applyBorder="1" applyAlignment="1" applyProtection="1">
      <protection hidden="1"/>
    </xf>
    <xf numFmtId="0" fontId="61" fillId="0" borderId="0" xfId="0" quotePrefix="1" applyFont="1" applyFill="1" applyAlignment="1" applyProtection="1">
      <alignment horizontal="left"/>
      <protection hidden="1"/>
    </xf>
    <xf numFmtId="0" fontId="1" fillId="0" borderId="26" xfId="0" applyFont="1" applyFill="1" applyBorder="1" applyAlignment="1" applyProtection="1">
      <alignment horizontal="left"/>
      <protection locked="0" hidden="1"/>
    </xf>
    <xf numFmtId="0" fontId="36" fillId="0" borderId="0" xfId="0" applyFont="1" applyFill="1" applyBorder="1" applyAlignment="1" applyProtection="1">
      <alignment horizontal="center"/>
      <protection hidden="1"/>
    </xf>
    <xf numFmtId="177" fontId="13" fillId="0" borderId="0" xfId="0" quotePrefix="1" applyNumberFormat="1" applyFont="1" applyFill="1" applyBorder="1" applyAlignment="1" applyProtection="1">
      <alignment horizontal="center"/>
      <protection hidden="1"/>
    </xf>
    <xf numFmtId="177" fontId="13" fillId="0" borderId="0" xfId="0" applyNumberFormat="1" applyFont="1" applyFill="1" applyBorder="1" applyAlignment="1" applyProtection="1">
      <alignment horizontal="center"/>
      <protection hidden="1"/>
    </xf>
    <xf numFmtId="0" fontId="13" fillId="0" borderId="0" xfId="0" applyFont="1" applyFill="1" applyBorder="1" applyAlignment="1" applyProtection="1">
      <alignment horizontal="center"/>
      <protection hidden="1"/>
    </xf>
    <xf numFmtId="9" fontId="5" fillId="0" borderId="0" xfId="2"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0" fillId="0" borderId="0" xfId="0" applyFont="1" applyFill="1" applyAlignment="1" applyProtection="1">
      <alignment horizontal="center"/>
      <protection hidden="1"/>
    </xf>
    <xf numFmtId="0" fontId="20" fillId="5" borderId="26" xfId="0" applyFont="1" applyFill="1" applyBorder="1" applyAlignment="1" applyProtection="1">
      <alignment horizontal="center"/>
      <protection hidden="1"/>
    </xf>
    <xf numFmtId="0" fontId="1" fillId="0" borderId="0" xfId="0" applyFont="1" applyBorder="1" applyAlignment="1" applyProtection="1">
      <alignment horizontal="center"/>
      <protection hidden="1"/>
    </xf>
    <xf numFmtId="0" fontId="1" fillId="0" borderId="42" xfId="0" applyFont="1" applyBorder="1" applyAlignment="1" applyProtection="1">
      <alignment horizontal="center"/>
      <protection hidden="1"/>
    </xf>
    <xf numFmtId="0" fontId="14" fillId="0" borderId="0" xfId="0" quotePrefix="1" applyFont="1" applyAlignment="1" applyProtection="1">
      <alignment vertical="center"/>
      <protection hidden="1"/>
    </xf>
    <xf numFmtId="0" fontId="10" fillId="0" borderId="0" xfId="0" applyFont="1" applyAlignment="1" applyProtection="1">
      <alignment vertical="center"/>
      <protection hidden="1"/>
    </xf>
    <xf numFmtId="0" fontId="25" fillId="0" borderId="0" xfId="0" applyFont="1" applyAlignment="1" applyProtection="1">
      <alignment vertical="center"/>
      <protection hidden="1"/>
    </xf>
    <xf numFmtId="0" fontId="43" fillId="0" borderId="8" xfId="0" applyFont="1" applyBorder="1" applyAlignment="1" applyProtection="1">
      <protection hidden="1"/>
    </xf>
    <xf numFmtId="0" fontId="18" fillId="0" borderId="0" xfId="0" applyFont="1" applyFill="1" applyProtection="1">
      <protection hidden="1"/>
    </xf>
    <xf numFmtId="0" fontId="2" fillId="4" borderId="0" xfId="0" applyFont="1" applyFill="1" applyBorder="1" applyProtection="1">
      <protection hidden="1"/>
    </xf>
    <xf numFmtId="0" fontId="1" fillId="0" borderId="5" xfId="0" applyFont="1" applyBorder="1" applyProtection="1">
      <protection hidden="1"/>
    </xf>
    <xf numFmtId="0" fontId="1" fillId="0" borderId="0" xfId="0" applyFont="1" applyBorder="1" applyProtection="1">
      <protection hidden="1"/>
    </xf>
    <xf numFmtId="0" fontId="5" fillId="0" borderId="0" xfId="0" applyFont="1" applyBorder="1" applyProtection="1">
      <protection hidden="1"/>
    </xf>
    <xf numFmtId="0" fontId="52" fillId="0" borderId="0" xfId="0" applyFont="1" applyBorder="1" applyProtection="1">
      <protection hidden="1"/>
    </xf>
    <xf numFmtId="0" fontId="52" fillId="0" borderId="0" xfId="0" applyFont="1" applyFill="1" applyBorder="1" applyProtection="1">
      <protection hidden="1"/>
    </xf>
    <xf numFmtId="0" fontId="1" fillId="0" borderId="0" xfId="0" applyFont="1" applyFill="1" applyProtection="1">
      <protection hidden="1"/>
    </xf>
    <xf numFmtId="0" fontId="2" fillId="0" borderId="0" xfId="0" applyFont="1" applyFill="1" applyBorder="1" applyProtection="1">
      <protection hidden="1"/>
    </xf>
    <xf numFmtId="0" fontId="1" fillId="0" borderId="61" xfId="0" applyFont="1" applyBorder="1" applyProtection="1">
      <protection hidden="1"/>
    </xf>
    <xf numFmtId="0" fontId="1" fillId="0" borderId="62" xfId="0" applyFont="1" applyBorder="1" applyAlignment="1" applyProtection="1">
      <protection hidden="1"/>
    </xf>
    <xf numFmtId="0" fontId="5" fillId="0" borderId="0" xfId="0" applyFont="1" applyFill="1" applyBorder="1" applyProtection="1">
      <protection hidden="1"/>
    </xf>
    <xf numFmtId="0" fontId="28" fillId="0" borderId="0" xfId="0" applyFont="1" applyFill="1" applyBorder="1" applyProtection="1">
      <protection hidden="1"/>
    </xf>
    <xf numFmtId="14" fontId="34" fillId="0" borderId="0" xfId="0" applyNumberFormat="1" applyFont="1" applyFill="1" applyBorder="1" applyProtection="1">
      <protection hidden="1"/>
    </xf>
    <xf numFmtId="0" fontId="43" fillId="0" borderId="69" xfId="0" applyFont="1" applyBorder="1" applyAlignment="1" applyProtection="1">
      <alignment horizontal="left"/>
      <protection hidden="1"/>
    </xf>
    <xf numFmtId="0" fontId="43" fillId="0" borderId="60" xfId="0" applyFont="1" applyBorder="1" applyAlignment="1" applyProtection="1">
      <alignment horizontal="left"/>
      <protection hidden="1"/>
    </xf>
    <xf numFmtId="0" fontId="1" fillId="0" borderId="61" xfId="0" applyFont="1" applyBorder="1" applyAlignment="1" applyProtection="1">
      <alignment horizontal="left"/>
      <protection hidden="1"/>
    </xf>
    <xf numFmtId="0" fontId="1" fillId="0" borderId="62" xfId="0" applyFont="1" applyBorder="1" applyAlignment="1" applyProtection="1">
      <alignment horizontal="left"/>
      <protection hidden="1"/>
    </xf>
    <xf numFmtId="0" fontId="8" fillId="0" borderId="0" xfId="0" applyFont="1" applyFill="1" applyBorder="1" applyAlignment="1" applyProtection="1">
      <alignment vertical="center"/>
      <protection hidden="1"/>
    </xf>
    <xf numFmtId="0" fontId="34" fillId="0" borderId="0" xfId="0" applyFont="1" applyProtection="1">
      <protection hidden="1"/>
    </xf>
    <xf numFmtId="0" fontId="55" fillId="0" borderId="0" xfId="0" applyFont="1" applyProtection="1">
      <protection hidden="1"/>
    </xf>
    <xf numFmtId="0" fontId="0" fillId="0" borderId="0" xfId="0" applyFont="1" applyAlignment="1" applyProtection="1">
      <protection hidden="1"/>
    </xf>
    <xf numFmtId="0" fontId="43" fillId="0" borderId="28" xfId="0" applyFont="1" applyBorder="1" applyAlignment="1" applyProtection="1">
      <protection hidden="1"/>
    </xf>
    <xf numFmtId="0" fontId="0" fillId="0" borderId="61" xfId="0" applyFont="1" applyBorder="1" applyProtection="1">
      <protection hidden="1"/>
    </xf>
    <xf numFmtId="0" fontId="19" fillId="5" borderId="26" xfId="0" applyFont="1" applyFill="1" applyBorder="1" applyProtection="1">
      <protection hidden="1"/>
    </xf>
    <xf numFmtId="0" fontId="23" fillId="0" borderId="0" xfId="0" applyFont="1" applyProtection="1">
      <protection hidden="1"/>
    </xf>
    <xf numFmtId="0" fontId="44" fillId="0" borderId="0" xfId="0" applyFont="1" applyProtection="1">
      <protection hidden="1"/>
    </xf>
    <xf numFmtId="0" fontId="17" fillId="0" borderId="0" xfId="0" applyFont="1" applyFill="1" applyBorder="1" applyAlignment="1" applyProtection="1">
      <alignment horizontal="left"/>
      <protection hidden="1"/>
    </xf>
    <xf numFmtId="0" fontId="20" fillId="0" borderId="0" xfId="0" applyFont="1" applyFill="1" applyBorder="1" applyAlignment="1" applyProtection="1">
      <alignment horizontal="center"/>
      <protection hidden="1"/>
    </xf>
    <xf numFmtId="171" fontId="20" fillId="0" borderId="0" xfId="0" applyNumberFormat="1" applyFont="1" applyFill="1" applyBorder="1" applyAlignment="1" applyProtection="1">
      <alignment horizontal="right"/>
      <protection hidden="1"/>
    </xf>
    <xf numFmtId="0" fontId="0" fillId="0" borderId="0" xfId="0" applyFont="1" applyBorder="1" applyAlignment="1" applyProtection="1">
      <alignment horizontal="center"/>
      <protection hidden="1"/>
    </xf>
    <xf numFmtId="0" fontId="12" fillId="0" borderId="0" xfId="0" applyFont="1" applyAlignment="1" applyProtection="1">
      <alignment vertical="top"/>
      <protection hidden="1"/>
    </xf>
    <xf numFmtId="0" fontId="6" fillId="0" borderId="0" xfId="0" applyFont="1" applyProtection="1">
      <protection hidden="1"/>
    </xf>
    <xf numFmtId="0" fontId="19" fillId="5" borderId="25" xfId="0" applyFont="1" applyFill="1" applyBorder="1" applyProtection="1">
      <protection hidden="1"/>
    </xf>
    <xf numFmtId="0" fontId="20" fillId="5" borderId="25" xfId="0" applyFont="1" applyFill="1" applyBorder="1" applyAlignment="1" applyProtection="1">
      <alignment horizontal="center"/>
      <protection hidden="1"/>
    </xf>
    <xf numFmtId="0" fontId="0" fillId="0" borderId="0" xfId="0" applyNumberFormat="1" applyFont="1" applyProtection="1">
      <protection hidden="1"/>
    </xf>
    <xf numFmtId="0" fontId="2" fillId="4" borderId="26" xfId="0" applyFont="1" applyFill="1" applyBorder="1" applyProtection="1">
      <protection hidden="1"/>
    </xf>
    <xf numFmtId="0" fontId="43" fillId="2" borderId="28" xfId="0" applyFont="1" applyFill="1" applyBorder="1" applyAlignment="1" applyProtection="1">
      <protection hidden="1"/>
    </xf>
    <xf numFmtId="0" fontId="43" fillId="2" borderId="60" xfId="0" applyFont="1" applyFill="1" applyBorder="1" applyAlignment="1" applyProtection="1">
      <protection hidden="1"/>
    </xf>
    <xf numFmtId="0" fontId="32" fillId="2" borderId="61" xfId="0" applyFont="1" applyFill="1" applyBorder="1" applyAlignment="1" applyProtection="1">
      <alignment horizontal="left"/>
      <protection hidden="1"/>
    </xf>
    <xf numFmtId="0" fontId="0" fillId="0" borderId="62" xfId="0" applyFont="1" applyBorder="1" applyProtection="1">
      <protection hidden="1"/>
    </xf>
    <xf numFmtId="0" fontId="43" fillId="2" borderId="31" xfId="0" applyFont="1" applyFill="1" applyBorder="1" applyAlignment="1" applyProtection="1">
      <protection hidden="1"/>
    </xf>
    <xf numFmtId="0" fontId="43" fillId="2" borderId="32" xfId="0" applyFont="1" applyFill="1" applyBorder="1" applyAlignment="1" applyProtection="1">
      <protection hidden="1"/>
    </xf>
    <xf numFmtId="0" fontId="32" fillId="2" borderId="0" xfId="0" applyFont="1" applyFill="1" applyBorder="1" applyAlignment="1" applyProtection="1">
      <alignment horizontal="left"/>
      <protection hidden="1"/>
    </xf>
    <xf numFmtId="0" fontId="0" fillId="0" borderId="33" xfId="0" applyFont="1" applyBorder="1" applyProtection="1">
      <protection hidden="1"/>
    </xf>
    <xf numFmtId="0" fontId="43" fillId="2" borderId="8" xfId="0" applyFont="1" applyFill="1" applyBorder="1" applyAlignment="1" applyProtection="1">
      <protection hidden="1"/>
    </xf>
    <xf numFmtId="0" fontId="43" fillId="2" borderId="7" xfId="0" applyFont="1" applyFill="1" applyBorder="1" applyAlignment="1" applyProtection="1">
      <alignment horizontal="left"/>
      <protection hidden="1"/>
    </xf>
    <xf numFmtId="0" fontId="32" fillId="2" borderId="5" xfId="0" applyFont="1" applyFill="1" applyBorder="1" applyAlignment="1" applyProtection="1">
      <alignment horizontal="left"/>
      <protection hidden="1"/>
    </xf>
    <xf numFmtId="0" fontId="0" fillId="0" borderId="5" xfId="0" applyFont="1" applyBorder="1" applyProtection="1">
      <protection hidden="1"/>
    </xf>
    <xf numFmtId="0" fontId="0" fillId="0" borderId="6" xfId="0" applyFont="1" applyBorder="1" applyProtection="1">
      <protection hidden="1"/>
    </xf>
    <xf numFmtId="0" fontId="0" fillId="4" borderId="0" xfId="0" applyFont="1" applyFill="1" applyBorder="1" applyAlignment="1" applyProtection="1">
      <alignment horizontal="center"/>
      <protection hidden="1"/>
    </xf>
    <xf numFmtId="0" fontId="45" fillId="2" borderId="60" xfId="0" applyFont="1" applyFill="1" applyBorder="1" applyAlignment="1" applyProtection="1">
      <alignment horizontal="left"/>
      <protection hidden="1"/>
    </xf>
    <xf numFmtId="0" fontId="0" fillId="0" borderId="61" xfId="0" applyFont="1" applyBorder="1" applyAlignment="1" applyProtection="1">
      <alignment horizontal="center"/>
      <protection hidden="1"/>
    </xf>
    <xf numFmtId="0" fontId="43" fillId="2" borderId="60" xfId="0" applyFont="1" applyFill="1" applyBorder="1" applyAlignment="1" applyProtection="1">
      <alignment horizontal="left"/>
      <protection hidden="1"/>
    </xf>
    <xf numFmtId="0" fontId="1" fillId="0" borderId="61" xfId="0" applyFont="1" applyFill="1" applyBorder="1" applyAlignment="1" applyProtection="1">
      <alignment horizontal="center" shrinkToFit="1"/>
      <protection hidden="1"/>
    </xf>
    <xf numFmtId="0" fontId="1" fillId="0" borderId="62" xfId="0" applyFont="1" applyFill="1" applyBorder="1" applyAlignment="1" applyProtection="1">
      <alignment horizontal="center" shrinkToFit="1"/>
      <protection hidden="1"/>
    </xf>
    <xf numFmtId="0" fontId="43" fillId="2" borderId="63" xfId="0" applyFont="1" applyFill="1" applyBorder="1" applyAlignment="1" applyProtection="1">
      <protection hidden="1"/>
    </xf>
    <xf numFmtId="0" fontId="43" fillId="2" borderId="27" xfId="0" applyFont="1" applyFill="1" applyBorder="1" applyAlignment="1" applyProtection="1">
      <alignment horizontal="right"/>
      <protection hidden="1"/>
    </xf>
    <xf numFmtId="0" fontId="0" fillId="0" borderId="0" xfId="0" applyFont="1" applyFill="1" applyProtection="1">
      <protection hidden="1"/>
    </xf>
    <xf numFmtId="0" fontId="3" fillId="0" borderId="60" xfId="0" applyFont="1" applyFill="1" applyBorder="1" applyAlignment="1" applyProtection="1">
      <alignment horizontal="right"/>
      <protection hidden="1"/>
    </xf>
    <xf numFmtId="0" fontId="28" fillId="2" borderId="99" xfId="0" applyFont="1" applyFill="1" applyBorder="1" applyAlignment="1" applyProtection="1">
      <alignment horizontal="right"/>
      <protection hidden="1"/>
    </xf>
    <xf numFmtId="0" fontId="13" fillId="0" borderId="0" xfId="0" applyFont="1" applyAlignment="1" applyProtection="1">
      <alignment horizontal="right"/>
      <protection hidden="1"/>
    </xf>
    <xf numFmtId="0" fontId="3" fillId="0" borderId="0" xfId="0" applyFont="1" applyFill="1" applyBorder="1" applyAlignment="1" applyProtection="1">
      <alignment horizontal="right"/>
      <protection hidden="1"/>
    </xf>
    <xf numFmtId="0" fontId="0" fillId="0" borderId="0" xfId="0" applyFont="1" applyFill="1" applyBorder="1" applyAlignment="1" applyProtection="1">
      <alignment horizontal="center"/>
      <protection hidden="1"/>
    </xf>
    <xf numFmtId="0" fontId="2" fillId="0" borderId="0" xfId="0" applyFont="1" applyAlignment="1" applyProtection="1">
      <alignment horizontal="center"/>
      <protection hidden="1"/>
    </xf>
    <xf numFmtId="0" fontId="2" fillId="4" borderId="21" xfId="0" applyFont="1" applyFill="1" applyBorder="1" applyProtection="1">
      <protection hidden="1"/>
    </xf>
    <xf numFmtId="170" fontId="28" fillId="0" borderId="0" xfId="0" applyNumberFormat="1" applyFont="1" applyBorder="1" applyAlignment="1" applyProtection="1">
      <protection hidden="1"/>
    </xf>
    <xf numFmtId="0" fontId="2" fillId="4" borderId="30" xfId="0" applyFont="1" applyFill="1" applyBorder="1" applyProtection="1">
      <protection hidden="1"/>
    </xf>
    <xf numFmtId="0" fontId="0" fillId="0" borderId="17" xfId="0" applyFont="1" applyBorder="1" applyProtection="1">
      <protection hidden="1"/>
    </xf>
    <xf numFmtId="0" fontId="2" fillId="4" borderId="38" xfId="0" applyFont="1" applyFill="1" applyBorder="1" applyProtection="1">
      <protection hidden="1"/>
    </xf>
    <xf numFmtId="0" fontId="1" fillId="4" borderId="21" xfId="0" applyFont="1" applyFill="1" applyBorder="1" applyProtection="1">
      <protection hidden="1"/>
    </xf>
    <xf numFmtId="0" fontId="1" fillId="4" borderId="21" xfId="0" applyFont="1" applyFill="1" applyBorder="1" applyAlignment="1" applyProtection="1">
      <alignment horizontal="center"/>
      <protection hidden="1"/>
    </xf>
    <xf numFmtId="0" fontId="26" fillId="0" borderId="0" xfId="0" applyFont="1" applyProtection="1">
      <protection hidden="1"/>
    </xf>
    <xf numFmtId="0" fontId="5" fillId="0" borderId="0" xfId="0" applyFont="1" applyFill="1" applyProtection="1">
      <protection hidden="1"/>
    </xf>
    <xf numFmtId="0" fontId="2" fillId="0" borderId="0" xfId="0" applyFont="1" applyFill="1" applyProtection="1">
      <protection hidden="1"/>
    </xf>
    <xf numFmtId="49" fontId="3" fillId="0" borderId="0" xfId="0" applyNumberFormat="1" applyFont="1" applyFill="1" applyAlignment="1" applyProtection="1">
      <alignment horizontal="left" vertical="top" wrapText="1"/>
      <protection hidden="1"/>
    </xf>
    <xf numFmtId="0" fontId="19" fillId="5" borderId="12" xfId="0" applyFont="1" applyFill="1" applyBorder="1" applyProtection="1">
      <protection hidden="1"/>
    </xf>
    <xf numFmtId="0" fontId="20" fillId="5" borderId="12" xfId="0" applyFont="1" applyFill="1" applyBorder="1" applyAlignment="1" applyProtection="1">
      <alignment horizontal="center"/>
      <protection hidden="1"/>
    </xf>
    <xf numFmtId="0" fontId="0" fillId="4" borderId="0" xfId="0" applyFont="1" applyFill="1" applyAlignment="1" applyProtection="1">
      <alignment horizontal="center"/>
      <protection hidden="1"/>
    </xf>
    <xf numFmtId="0" fontId="43" fillId="0" borderId="17" xfId="0" applyFont="1" applyBorder="1" applyAlignment="1" applyProtection="1">
      <alignment horizontal="right"/>
      <protection hidden="1"/>
    </xf>
    <xf numFmtId="0" fontId="61" fillId="0" borderId="0" xfId="0" applyFont="1" applyProtection="1">
      <protection hidden="1"/>
    </xf>
    <xf numFmtId="0" fontId="43" fillId="0" borderId="17" xfId="0" applyFont="1" applyFill="1" applyBorder="1" applyAlignment="1" applyProtection="1">
      <alignment horizontal="right"/>
      <protection hidden="1"/>
    </xf>
    <xf numFmtId="0" fontId="0" fillId="0" borderId="0" xfId="0" quotePrefix="1" applyFont="1" applyFill="1" applyBorder="1" applyProtection="1">
      <protection hidden="1"/>
    </xf>
    <xf numFmtId="0" fontId="2" fillId="0" borderId="0" xfId="0" applyFont="1" applyFill="1" applyBorder="1" applyAlignment="1" applyProtection="1">
      <alignment horizontal="right"/>
      <protection hidden="1"/>
    </xf>
    <xf numFmtId="49" fontId="28" fillId="0" borderId="0" xfId="0" applyNumberFormat="1" applyFont="1" applyFill="1" applyBorder="1" applyAlignment="1" applyProtection="1">
      <alignment horizontal="right"/>
      <protection hidden="1"/>
    </xf>
    <xf numFmtId="170" fontId="61" fillId="0" borderId="0" xfId="0" quotePrefix="1" applyNumberFormat="1" applyFont="1" applyFill="1" applyAlignment="1" applyProtection="1">
      <alignment horizontal="left"/>
      <protection hidden="1"/>
    </xf>
    <xf numFmtId="0" fontId="5" fillId="0" borderId="0" xfId="0" quotePrefix="1" applyFont="1" applyFill="1" applyAlignment="1" applyProtection="1">
      <alignment horizontal="left"/>
      <protection hidden="1"/>
    </xf>
    <xf numFmtId="0" fontId="0" fillId="0" borderId="0" xfId="0" applyFill="1" applyBorder="1" applyProtection="1">
      <protection hidden="1"/>
    </xf>
    <xf numFmtId="0" fontId="0" fillId="0" borderId="0" xfId="0" applyFont="1" applyFill="1" applyBorder="1" applyAlignment="1" applyProtection="1">
      <alignment horizontal="left"/>
      <protection hidden="1"/>
    </xf>
    <xf numFmtId="1" fontId="0" fillId="0" borderId="0" xfId="0" applyNumberFormat="1" applyFont="1" applyFill="1" applyBorder="1" applyProtection="1">
      <protection hidden="1"/>
    </xf>
    <xf numFmtId="170" fontId="36" fillId="0" borderId="0" xfId="0" quotePrefix="1" applyNumberFormat="1" applyFont="1" applyFill="1" applyAlignment="1" applyProtection="1">
      <alignment horizontal="left"/>
      <protection hidden="1"/>
    </xf>
    <xf numFmtId="0" fontId="3" fillId="0" borderId="18" xfId="0" applyFont="1" applyBorder="1" applyAlignment="1" applyProtection="1">
      <protection hidden="1"/>
    </xf>
    <xf numFmtId="0" fontId="5" fillId="0" borderId="18" xfId="0" applyFont="1" applyBorder="1" applyAlignment="1" applyProtection="1">
      <alignment horizontal="right"/>
      <protection hidden="1"/>
    </xf>
    <xf numFmtId="0" fontId="0" fillId="0" borderId="0" xfId="0" applyFont="1" applyFill="1" applyBorder="1" applyAlignment="1" applyProtection="1">
      <alignment horizontal="right"/>
      <protection hidden="1"/>
    </xf>
    <xf numFmtId="2" fontId="0" fillId="0" borderId="0" xfId="0" applyNumberFormat="1" applyFont="1" applyFill="1" applyAlignment="1" applyProtection="1">
      <alignment horizontal="center"/>
      <protection hidden="1"/>
    </xf>
    <xf numFmtId="0" fontId="2" fillId="4" borderId="0" xfId="0" applyFont="1" applyFill="1" applyAlignment="1" applyProtection="1">
      <alignment horizontal="left"/>
      <protection hidden="1"/>
    </xf>
    <xf numFmtId="0" fontId="0" fillId="0" borderId="17" xfId="0" applyFont="1" applyBorder="1" applyAlignment="1" applyProtection="1">
      <alignment horizontal="right"/>
      <protection hidden="1"/>
    </xf>
    <xf numFmtId="0" fontId="0" fillId="0" borderId="18" xfId="0" applyFont="1" applyBorder="1" applyProtection="1">
      <protection hidden="1"/>
    </xf>
    <xf numFmtId="0" fontId="0" fillId="0" borderId="18" xfId="0" applyFont="1" applyBorder="1" applyAlignment="1" applyProtection="1">
      <protection hidden="1"/>
    </xf>
    <xf numFmtId="0" fontId="0" fillId="0" borderId="18" xfId="0" applyFont="1" applyBorder="1" applyAlignment="1" applyProtection="1">
      <alignment horizontal="center"/>
      <protection hidden="1"/>
    </xf>
    <xf numFmtId="0" fontId="0" fillId="0" borderId="19" xfId="0" applyFont="1" applyBorder="1" applyProtection="1">
      <protection hidden="1"/>
    </xf>
    <xf numFmtId="0" fontId="2" fillId="0" borderId="19" xfId="0" applyFont="1" applyBorder="1" applyProtection="1">
      <protection hidden="1"/>
    </xf>
    <xf numFmtId="170" fontId="0" fillId="0" borderId="0" xfId="0" applyNumberFormat="1" applyFont="1" applyFill="1" applyAlignment="1" applyProtection="1">
      <alignment horizontal="center"/>
      <protection hidden="1"/>
    </xf>
    <xf numFmtId="2" fontId="0" fillId="0" borderId="0" xfId="0" applyNumberFormat="1" applyFont="1" applyFill="1" applyProtection="1">
      <protection hidden="1"/>
    </xf>
    <xf numFmtId="0" fontId="14" fillId="4" borderId="0" xfId="0" quotePrefix="1" applyFont="1" applyFill="1" applyBorder="1" applyAlignment="1" applyProtection="1">
      <protection hidden="1"/>
    </xf>
    <xf numFmtId="0" fontId="14" fillId="4" borderId="0" xfId="0" applyFont="1" applyFill="1" applyAlignment="1" applyProtection="1">
      <alignment horizontal="right"/>
      <protection hidden="1"/>
    </xf>
    <xf numFmtId="173" fontId="0" fillId="0" borderId="0" xfId="0" applyNumberFormat="1" applyFont="1" applyFill="1" applyAlignment="1" applyProtection="1">
      <alignment horizontal="center"/>
      <protection hidden="1"/>
    </xf>
    <xf numFmtId="2" fontId="2" fillId="0" borderId="0" xfId="0" applyNumberFormat="1" applyFont="1" applyFill="1" applyAlignment="1" applyProtection="1">
      <alignment horizontal="center"/>
      <protection hidden="1"/>
    </xf>
    <xf numFmtId="0" fontId="14" fillId="0" borderId="0" xfId="0" applyFont="1" applyProtection="1">
      <protection hidden="1"/>
    </xf>
    <xf numFmtId="0" fontId="0" fillId="0" borderId="23" xfId="0" applyFont="1" applyBorder="1" applyProtection="1">
      <protection hidden="1"/>
    </xf>
    <xf numFmtId="0" fontId="0" fillId="0" borderId="1" xfId="0" applyFont="1" applyFill="1" applyBorder="1" applyProtection="1">
      <protection hidden="1"/>
    </xf>
    <xf numFmtId="0" fontId="2" fillId="4" borderId="74" xfId="0" applyFont="1" applyFill="1" applyBorder="1" applyProtection="1">
      <protection hidden="1"/>
    </xf>
    <xf numFmtId="16" fontId="0" fillId="0" borderId="23" xfId="0" applyNumberFormat="1" applyFont="1" applyBorder="1" applyProtection="1">
      <protection hidden="1"/>
    </xf>
    <xf numFmtId="0" fontId="0" fillId="0" borderId="1" xfId="0" applyFont="1" applyFill="1" applyBorder="1" applyAlignment="1" applyProtection="1">
      <protection hidden="1"/>
    </xf>
    <xf numFmtId="0" fontId="0" fillId="0" borderId="1" xfId="0" applyFont="1" applyBorder="1" applyAlignment="1" applyProtection="1">
      <protection hidden="1"/>
    </xf>
    <xf numFmtId="0" fontId="0" fillId="0" borderId="1" xfId="0" applyFont="1" applyBorder="1" applyAlignment="1" applyProtection="1">
      <alignment horizontal="center"/>
      <protection hidden="1"/>
    </xf>
    <xf numFmtId="0" fontId="43" fillId="0" borderId="86" xfId="0" applyFont="1" applyBorder="1" applyAlignment="1" applyProtection="1">
      <alignment horizontal="right"/>
      <protection hidden="1"/>
    </xf>
    <xf numFmtId="9" fontId="0" fillId="0" borderId="1" xfId="2" quotePrefix="1" applyFont="1" applyBorder="1" applyAlignment="1" applyProtection="1">
      <alignment horizontal="center"/>
      <protection hidden="1"/>
    </xf>
    <xf numFmtId="9" fontId="0" fillId="0" borderId="1" xfId="2" quotePrefix="1" applyFont="1" applyBorder="1" applyProtection="1">
      <protection hidden="1"/>
    </xf>
    <xf numFmtId="0" fontId="43" fillId="0" borderId="89" xfId="0" applyFont="1" applyBorder="1" applyAlignment="1" applyProtection="1">
      <alignment horizontal="right"/>
      <protection hidden="1"/>
    </xf>
    <xf numFmtId="9" fontId="0" fillId="0" borderId="1" xfId="2" applyFont="1" applyBorder="1" applyProtection="1">
      <protection hidden="1"/>
    </xf>
    <xf numFmtId="0" fontId="43" fillId="0" borderId="89" xfId="0" quotePrefix="1" applyFont="1" applyBorder="1" applyAlignment="1" applyProtection="1">
      <alignment horizontal="right"/>
      <protection hidden="1"/>
    </xf>
    <xf numFmtId="0" fontId="0" fillId="0" borderId="1" xfId="0" applyFont="1" applyBorder="1" applyAlignment="1" applyProtection="1">
      <alignment horizontal="right"/>
      <protection hidden="1"/>
    </xf>
    <xf numFmtId="0" fontId="8" fillId="0" borderId="23" xfId="0" applyFont="1" applyBorder="1" applyProtection="1">
      <protection hidden="1"/>
    </xf>
    <xf numFmtId="169" fontId="61" fillId="0" borderId="0" xfId="0" applyNumberFormat="1" applyFont="1" applyProtection="1">
      <protection hidden="1"/>
    </xf>
    <xf numFmtId="0" fontId="8" fillId="0" borderId="0" xfId="0" quotePrefix="1" applyFont="1" applyProtection="1">
      <protection hidden="1"/>
    </xf>
    <xf numFmtId="9" fontId="0" fillId="0" borderId="0" xfId="2" applyFont="1" applyProtection="1">
      <protection hidden="1"/>
    </xf>
    <xf numFmtId="0" fontId="2" fillId="4" borderId="90" xfId="0" applyFont="1" applyFill="1" applyBorder="1" applyProtection="1">
      <protection hidden="1"/>
    </xf>
    <xf numFmtId="0" fontId="43" fillId="0" borderId="0" xfId="0" applyFont="1" applyAlignment="1" applyProtection="1">
      <alignment horizontal="left"/>
      <protection hidden="1"/>
    </xf>
    <xf numFmtId="0" fontId="14" fillId="0" borderId="0" xfId="0" applyFont="1" applyBorder="1" applyAlignment="1" applyProtection="1">
      <alignment shrinkToFit="1"/>
      <protection hidden="1"/>
    </xf>
    <xf numFmtId="0" fontId="14" fillId="0" borderId="0" xfId="0" applyFont="1" applyBorder="1" applyAlignment="1" applyProtection="1">
      <alignment horizontal="right"/>
      <protection hidden="1"/>
    </xf>
    <xf numFmtId="0" fontId="16" fillId="0" borderId="0" xfId="0" applyNumberFormat="1" applyFont="1" applyBorder="1" applyAlignment="1" applyProtection="1">
      <protection hidden="1"/>
    </xf>
    <xf numFmtId="2" fontId="0" fillId="0" borderId="0" xfId="0" applyNumberFormat="1" applyFont="1" applyAlignment="1" applyProtection="1">
      <alignment horizontal="center"/>
      <protection hidden="1"/>
    </xf>
    <xf numFmtId="0" fontId="46" fillId="0" borderId="17" xfId="0" applyFont="1" applyBorder="1" applyAlignment="1" applyProtection="1">
      <alignment horizontal="right"/>
      <protection hidden="1"/>
    </xf>
    <xf numFmtId="170" fontId="0" fillId="0" borderId="0" xfId="0" applyNumberFormat="1" applyFont="1" applyAlignment="1" applyProtection="1">
      <alignment horizontal="center"/>
      <protection hidden="1"/>
    </xf>
    <xf numFmtId="0" fontId="2" fillId="0" borderId="0" xfId="0" applyFont="1" applyFill="1" applyAlignment="1" applyProtection="1">
      <alignment horizontal="left"/>
      <protection hidden="1"/>
    </xf>
    <xf numFmtId="0" fontId="2" fillId="0" borderId="0" xfId="0" applyFont="1" applyAlignment="1" applyProtection="1">
      <alignment horizontal="left"/>
      <protection hidden="1"/>
    </xf>
    <xf numFmtId="0" fontId="14" fillId="4" borderId="0" xfId="0" quotePrefix="1" applyFont="1" applyFill="1" applyProtection="1">
      <protection hidden="1"/>
    </xf>
    <xf numFmtId="172" fontId="16" fillId="0" borderId="0" xfId="0" applyNumberFormat="1" applyFont="1" applyFill="1" applyAlignment="1" applyProtection="1">
      <alignment horizontal="center"/>
      <protection hidden="1"/>
    </xf>
    <xf numFmtId="2" fontId="0" fillId="0" borderId="0" xfId="0" applyNumberFormat="1" applyFont="1" applyFill="1" applyBorder="1" applyProtection="1">
      <protection hidden="1"/>
    </xf>
    <xf numFmtId="0" fontId="20" fillId="0" borderId="2" xfId="0" applyFont="1" applyFill="1" applyBorder="1" applyProtection="1">
      <protection hidden="1"/>
    </xf>
    <xf numFmtId="0" fontId="8" fillId="4" borderId="0" xfId="0" applyFont="1" applyFill="1" applyProtection="1">
      <protection hidden="1"/>
    </xf>
    <xf numFmtId="0" fontId="36" fillId="0" borderId="0" xfId="0" applyFont="1" applyProtection="1">
      <protection hidden="1"/>
    </xf>
    <xf numFmtId="0" fontId="2" fillId="3" borderId="90" xfId="0" applyFont="1" applyFill="1" applyBorder="1" applyProtection="1">
      <protection hidden="1"/>
    </xf>
    <xf numFmtId="0" fontId="43" fillId="0" borderId="0" xfId="0" applyNumberFormat="1" applyFont="1" applyProtection="1">
      <protection hidden="1"/>
    </xf>
    <xf numFmtId="0" fontId="8" fillId="0" borderId="0" xfId="0" applyFont="1" applyAlignment="1" applyProtection="1">
      <alignment horizontal="left"/>
      <protection hidden="1"/>
    </xf>
    <xf numFmtId="0" fontId="8" fillId="0" borderId="0" xfId="0" applyFont="1" applyAlignment="1" applyProtection="1">
      <alignment horizontal="right"/>
      <protection hidden="1"/>
    </xf>
    <xf numFmtId="0" fontId="20" fillId="0" borderId="0" xfId="0" applyFont="1" applyFill="1" applyBorder="1" applyAlignment="1" applyProtection="1">
      <alignment horizontal="right"/>
      <protection hidden="1"/>
    </xf>
    <xf numFmtId="0" fontId="5" fillId="0" borderId="10" xfId="0" applyFont="1" applyBorder="1" applyProtection="1">
      <protection hidden="1"/>
    </xf>
    <xf numFmtId="0" fontId="5" fillId="0" borderId="11" xfId="0" applyFont="1" applyBorder="1" applyProtection="1">
      <protection hidden="1"/>
    </xf>
    <xf numFmtId="0" fontId="5" fillId="0" borderId="29" xfId="0" applyFont="1" applyBorder="1" applyProtection="1">
      <protection hidden="1"/>
    </xf>
    <xf numFmtId="0" fontId="24" fillId="0" borderId="0" xfId="0" applyFont="1" applyProtection="1">
      <protection hidden="1"/>
    </xf>
    <xf numFmtId="0" fontId="28" fillId="3" borderId="107" xfId="0" applyFont="1" applyFill="1" applyBorder="1" applyAlignment="1" applyProtection="1">
      <alignment horizontal="left"/>
      <protection hidden="1"/>
    </xf>
    <xf numFmtId="0" fontId="43" fillId="0" borderId="0" xfId="0" applyFont="1" applyBorder="1" applyProtection="1">
      <protection hidden="1"/>
    </xf>
    <xf numFmtId="0" fontId="19" fillId="5" borderId="59" xfId="0" applyFont="1" applyFill="1" applyBorder="1" applyProtection="1">
      <protection hidden="1"/>
    </xf>
    <xf numFmtId="0" fontId="20" fillId="5" borderId="59" xfId="0" applyFont="1" applyFill="1" applyBorder="1" applyAlignment="1" applyProtection="1">
      <alignment horizontal="center"/>
      <protection hidden="1"/>
    </xf>
    <xf numFmtId="0" fontId="23" fillId="0" borderId="0" xfId="0" applyNumberFormat="1" applyFont="1" applyProtection="1">
      <protection hidden="1"/>
    </xf>
    <xf numFmtId="0" fontId="0" fillId="0" borderId="0" xfId="0" applyFont="1" applyFill="1" applyBorder="1" applyAlignment="1" applyProtection="1">
      <protection hidden="1"/>
    </xf>
    <xf numFmtId="0" fontId="28" fillId="3" borderId="46" xfId="0" applyFont="1" applyFill="1" applyBorder="1" applyProtection="1">
      <protection hidden="1"/>
    </xf>
    <xf numFmtId="0" fontId="19" fillId="5" borderId="58" xfId="0" applyFont="1" applyFill="1" applyBorder="1" applyProtection="1">
      <protection hidden="1"/>
    </xf>
    <xf numFmtId="0" fontId="20" fillId="5" borderId="58" xfId="0" applyFont="1" applyFill="1" applyBorder="1" applyAlignment="1" applyProtection="1">
      <alignment horizontal="center"/>
      <protection hidden="1"/>
    </xf>
    <xf numFmtId="0" fontId="5" fillId="0" borderId="28" xfId="0" applyFont="1" applyBorder="1" applyProtection="1">
      <protection hidden="1"/>
    </xf>
    <xf numFmtId="0" fontId="1" fillId="0" borderId="0" xfId="0" applyFont="1" applyFill="1" applyBorder="1" applyAlignment="1" applyProtection="1">
      <protection hidden="1"/>
    </xf>
    <xf numFmtId="0" fontId="5" fillId="0" borderId="66" xfId="0" applyFont="1" applyBorder="1" applyProtection="1">
      <protection hidden="1"/>
    </xf>
    <xf numFmtId="0" fontId="5" fillId="0" borderId="51" xfId="0" applyFont="1" applyBorder="1" applyProtection="1">
      <protection hidden="1"/>
    </xf>
    <xf numFmtId="0" fontId="28" fillId="3" borderId="27" xfId="0" applyFont="1" applyFill="1" applyBorder="1" applyAlignment="1" applyProtection="1">
      <protection hidden="1"/>
    </xf>
    <xf numFmtId="0" fontId="5" fillId="0" borderId="60" xfId="0" applyFont="1" applyBorder="1" applyAlignment="1" applyProtection="1">
      <alignment vertical="center" wrapText="1"/>
      <protection hidden="1"/>
    </xf>
    <xf numFmtId="0" fontId="5" fillId="0" borderId="62" xfId="0" applyFont="1" applyBorder="1" applyAlignment="1" applyProtection="1">
      <alignment vertical="center" wrapText="1"/>
      <protection hidden="1"/>
    </xf>
    <xf numFmtId="0" fontId="5" fillId="0" borderId="67" xfId="0" applyFont="1" applyBorder="1" applyAlignment="1" applyProtection="1">
      <alignment vertical="center" wrapText="1"/>
      <protection hidden="1"/>
    </xf>
    <xf numFmtId="0" fontId="5" fillId="0" borderId="68" xfId="0" applyFont="1" applyBorder="1" applyAlignment="1" applyProtection="1">
      <alignment vertical="center" wrapText="1"/>
      <protection hidden="1"/>
    </xf>
    <xf numFmtId="0" fontId="5" fillId="0" borderId="52" xfId="0" applyFont="1" applyBorder="1" applyAlignment="1" applyProtection="1">
      <alignment vertical="center" wrapText="1"/>
      <protection hidden="1"/>
    </xf>
    <xf numFmtId="0" fontId="5" fillId="0" borderId="53" xfId="0" applyFont="1" applyBorder="1" applyAlignment="1" applyProtection="1">
      <alignment vertical="center" wrapText="1"/>
      <protection hidden="1"/>
    </xf>
    <xf numFmtId="0" fontId="28" fillId="0" borderId="27" xfId="0" applyFont="1" applyFill="1" applyBorder="1" applyAlignment="1" applyProtection="1">
      <protection hidden="1"/>
    </xf>
    <xf numFmtId="0" fontId="28" fillId="0" borderId="77" xfId="0" applyFont="1" applyFill="1" applyBorder="1" applyAlignment="1" applyProtection="1">
      <protection hidden="1"/>
    </xf>
    <xf numFmtId="0" fontId="28" fillId="0" borderId="101" xfId="0" applyFont="1" applyFill="1" applyBorder="1" applyAlignment="1" applyProtection="1">
      <protection hidden="1"/>
    </xf>
    <xf numFmtId="14" fontId="22" fillId="0" borderId="0" xfId="0" applyNumberFormat="1" applyFont="1" applyAlignment="1" applyProtection="1">
      <alignment horizontal="right"/>
      <protection hidden="1"/>
    </xf>
    <xf numFmtId="0" fontId="22" fillId="0" borderId="0" xfId="0" applyFont="1" applyProtection="1">
      <protection hidden="1"/>
    </xf>
    <xf numFmtId="0" fontId="22" fillId="0" borderId="0" xfId="0" quotePrefix="1" applyFo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3" fillId="0" borderId="0" xfId="0" applyFont="1" applyFill="1" applyAlignment="1" applyProtection="1">
      <alignment horizontal="right"/>
      <protection hidden="1"/>
    </xf>
    <xf numFmtId="0" fontId="58" fillId="5" borderId="0" xfId="0" applyFont="1" applyFill="1" applyAlignment="1" applyProtection="1">
      <alignment horizontal="right"/>
      <protection hidden="1"/>
    </xf>
    <xf numFmtId="0" fontId="58" fillId="5" borderId="0" xfId="0" applyFont="1" applyFill="1" applyProtection="1">
      <protection hidden="1"/>
    </xf>
    <xf numFmtId="0" fontId="59" fillId="5" borderId="0" xfId="0" applyFont="1" applyFill="1" applyAlignment="1" applyProtection="1">
      <alignment horizontal="center"/>
      <protection hidden="1"/>
    </xf>
    <xf numFmtId="0" fontId="59" fillId="5" borderId="0" xfId="0" applyFont="1" applyFill="1" applyProtection="1">
      <protection hidden="1"/>
    </xf>
    <xf numFmtId="0" fontId="14" fillId="0" borderId="0" xfId="0" applyFont="1" applyAlignment="1" applyProtection="1">
      <alignment horizontal="left" wrapText="1" indent="2"/>
      <protection hidden="1"/>
    </xf>
    <xf numFmtId="0" fontId="21" fillId="5" borderId="0" xfId="0" applyFont="1" applyFill="1" applyAlignment="1" applyProtection="1">
      <alignment horizontal="center"/>
      <protection hidden="1"/>
    </xf>
    <xf numFmtId="0" fontId="3" fillId="0" borderId="18" xfId="0" applyFont="1" applyBorder="1" applyAlignment="1" applyProtection="1">
      <alignment horizontal="right"/>
      <protection hidden="1"/>
    </xf>
    <xf numFmtId="0" fontId="2" fillId="5" borderId="0" xfId="0" applyFont="1" applyFill="1" applyAlignment="1" applyProtection="1">
      <alignment horizontal="center"/>
      <protection hidden="1"/>
    </xf>
    <xf numFmtId="0" fontId="2" fillId="0" borderId="18" xfId="0" applyFont="1" applyBorder="1" applyAlignment="1" applyProtection="1">
      <alignment horizontal="center"/>
      <protection hidden="1"/>
    </xf>
    <xf numFmtId="0" fontId="0" fillId="0" borderId="18" xfId="0" applyFont="1" applyBorder="1" applyAlignment="1" applyProtection="1">
      <alignment horizontal="right"/>
      <protection hidden="1"/>
    </xf>
    <xf numFmtId="0" fontId="44" fillId="0" borderId="0" xfId="0" applyNumberFormat="1" applyFont="1" applyProtection="1">
      <protection hidden="1"/>
    </xf>
    <xf numFmtId="0" fontId="1" fillId="0" borderId="25" xfId="0" applyFont="1" applyBorder="1" applyAlignment="1" applyProtection="1">
      <alignment horizontal="center" vertical="center"/>
      <protection hidden="1"/>
    </xf>
    <xf numFmtId="0" fontId="1" fillId="0" borderId="98" xfId="0" applyFont="1" applyBorder="1" applyAlignment="1" applyProtection="1">
      <alignment horizontal="center" vertical="center"/>
      <protection hidden="1"/>
    </xf>
    <xf numFmtId="0" fontId="33" fillId="0" borderId="41" xfId="0" applyFont="1" applyBorder="1" applyProtection="1">
      <protection hidden="1"/>
    </xf>
    <xf numFmtId="0" fontId="33" fillId="0" borderId="0" xfId="0" applyFont="1" applyBorder="1" applyProtection="1">
      <protection hidden="1"/>
    </xf>
    <xf numFmtId="0" fontId="33" fillId="0" borderId="0" xfId="0" applyFont="1" applyBorder="1" applyAlignment="1" applyProtection="1">
      <protection hidden="1"/>
    </xf>
    <xf numFmtId="0" fontId="33" fillId="0" borderId="41" xfId="0" applyFont="1" applyBorder="1" applyAlignment="1" applyProtection="1">
      <protection hidden="1"/>
    </xf>
    <xf numFmtId="0" fontId="21" fillId="0" borderId="49" xfId="0" applyFont="1" applyBorder="1" applyProtection="1">
      <protection hidden="1"/>
    </xf>
    <xf numFmtId="0" fontId="0" fillId="0" borderId="0" xfId="0" applyFont="1" applyAlignment="1" applyProtection="1">
      <alignment horizontal="left" indent="6"/>
      <protection hidden="1"/>
    </xf>
    <xf numFmtId="0" fontId="0" fillId="0" borderId="0" xfId="0" applyFont="1" applyAlignment="1" applyProtection="1">
      <alignment horizontal="left" indent="2"/>
      <protection hidden="1"/>
    </xf>
    <xf numFmtId="0" fontId="0" fillId="0" borderId="0" xfId="0" applyFont="1" applyAlignment="1" applyProtection="1">
      <alignment horizontal="left" wrapText="1"/>
      <protection hidden="1"/>
    </xf>
    <xf numFmtId="0" fontId="67" fillId="3" borderId="17" xfId="0" applyFont="1" applyFill="1" applyBorder="1" applyAlignment="1" applyProtection="1">
      <alignment horizontal="right" vertical="top"/>
      <protection hidden="1"/>
    </xf>
    <xf numFmtId="2" fontId="1" fillId="6" borderId="25" xfId="0" applyNumberFormat="1" applyFont="1" applyFill="1" applyBorder="1" applyAlignment="1" applyProtection="1">
      <alignment horizontal="center" shrinkToFit="1"/>
      <protection locked="0" hidden="1"/>
    </xf>
    <xf numFmtId="0" fontId="1" fillId="0" borderId="25" xfId="0" applyFont="1" applyBorder="1" applyAlignment="1" applyProtection="1">
      <alignment horizontal="center" shrinkToFit="1"/>
      <protection locked="0" hidden="1"/>
    </xf>
    <xf numFmtId="2" fontId="1" fillId="6" borderId="25" xfId="0" applyNumberFormat="1" applyFont="1" applyFill="1" applyBorder="1" applyAlignment="1" applyProtection="1">
      <alignment horizontal="center"/>
      <protection locked="0" hidden="1"/>
    </xf>
    <xf numFmtId="1" fontId="1" fillId="6" borderId="25" xfId="0" applyNumberFormat="1" applyFont="1" applyFill="1" applyBorder="1" applyAlignment="1" applyProtection="1">
      <alignment horizontal="center"/>
      <protection locked="0" hidden="1"/>
    </xf>
    <xf numFmtId="1" fontId="1" fillId="0" borderId="25" xfId="0" applyNumberFormat="1" applyFont="1" applyBorder="1" applyAlignment="1" applyProtection="1">
      <alignment horizontal="center" shrinkToFit="1"/>
      <protection locked="0" hidden="1"/>
    </xf>
    <xf numFmtId="167" fontId="1" fillId="0" borderId="25" xfId="1" applyNumberFormat="1" applyFont="1" applyBorder="1" applyAlignment="1" applyProtection="1">
      <alignment horizontal="right" shrinkToFit="1"/>
      <protection locked="0" hidden="1"/>
    </xf>
    <xf numFmtId="168" fontId="1" fillId="0" borderId="25" xfId="0" applyNumberFormat="1" applyFont="1" applyBorder="1" applyAlignment="1" applyProtection="1">
      <alignment shrinkToFit="1"/>
      <protection locked="0" hidden="1"/>
    </xf>
    <xf numFmtId="167" fontId="1" fillId="0" borderId="25" xfId="1" applyNumberFormat="1" applyFont="1" applyBorder="1" applyAlignment="1" applyProtection="1">
      <alignment shrinkToFit="1"/>
      <protection locked="0" hidden="1"/>
    </xf>
    <xf numFmtId="167" fontId="5" fillId="0" borderId="25" xfId="1" applyNumberFormat="1" applyFont="1" applyBorder="1" applyAlignment="1" applyProtection="1">
      <alignment shrinkToFit="1"/>
      <protection locked="0" hidden="1"/>
    </xf>
    <xf numFmtId="0" fontId="1" fillId="6" borderId="26" xfId="0" applyFont="1" applyFill="1" applyBorder="1" applyAlignment="1" applyProtection="1">
      <alignment horizontal="center"/>
      <protection locked="0" hidden="1"/>
    </xf>
    <xf numFmtId="167" fontId="1" fillId="0" borderId="93" xfId="1" applyNumberFormat="1" applyFont="1" applyBorder="1" applyAlignment="1" applyProtection="1">
      <alignment horizontal="right" shrinkToFit="1"/>
      <protection locked="0" hidden="1"/>
    </xf>
    <xf numFmtId="2" fontId="1" fillId="6" borderId="93" xfId="0" applyNumberFormat="1" applyFont="1" applyFill="1" applyBorder="1" applyAlignment="1" applyProtection="1">
      <alignment horizontal="center"/>
      <protection locked="0" hidden="1"/>
    </xf>
    <xf numFmtId="14" fontId="0" fillId="0" borderId="0" xfId="0" applyNumberFormat="1" applyFont="1" applyAlignment="1" applyProtection="1">
      <alignment horizontal="center"/>
      <protection locked="0" hidden="1"/>
    </xf>
    <xf numFmtId="49" fontId="1" fillId="6" borderId="26" xfId="0" applyNumberFormat="1" applyFont="1" applyFill="1" applyBorder="1" applyAlignment="1" applyProtection="1">
      <alignment horizontal="left"/>
      <protection locked="0" hidden="1"/>
    </xf>
    <xf numFmtId="9" fontId="1" fillId="6" borderId="26" xfId="2" applyFont="1" applyFill="1" applyBorder="1" applyAlignment="1" applyProtection="1">
      <protection locked="0" hidden="1"/>
    </xf>
    <xf numFmtId="167" fontId="1" fillId="0" borderId="26" xfId="1" applyNumberFormat="1" applyFont="1" applyBorder="1" applyAlignment="1" applyProtection="1">
      <alignment horizontal="right" shrinkToFit="1"/>
      <protection locked="0" hidden="1"/>
    </xf>
    <xf numFmtId="49" fontId="28" fillId="6" borderId="51" xfId="0" applyNumberFormat="1" applyFont="1" applyFill="1" applyBorder="1" applyAlignment="1" applyProtection="1">
      <alignment horizontal="left"/>
      <protection locked="0"/>
    </xf>
    <xf numFmtId="49" fontId="3" fillId="6" borderId="9" xfId="0" applyNumberFormat="1" applyFont="1" applyFill="1" applyBorder="1" applyAlignment="1" applyProtection="1">
      <alignment horizontal="left"/>
      <protection locked="0"/>
    </xf>
    <xf numFmtId="0" fontId="3" fillId="6" borderId="9" xfId="0" applyFont="1" applyFill="1" applyBorder="1" applyAlignment="1" applyProtection="1">
      <alignment horizontal="left"/>
      <protection locked="0"/>
    </xf>
    <xf numFmtId="49" fontId="28" fillId="6" borderId="31" xfId="0" applyNumberFormat="1" applyFont="1" applyFill="1" applyBorder="1" applyAlignment="1" applyProtection="1">
      <alignment horizontal="left"/>
      <protection locked="0"/>
    </xf>
    <xf numFmtId="49" fontId="28" fillId="6" borderId="66" xfId="0" applyNumberFormat="1" applyFont="1" applyFill="1" applyBorder="1" applyAlignment="1" applyProtection="1">
      <alignment horizontal="left"/>
      <protection locked="0"/>
    </xf>
    <xf numFmtId="0" fontId="29" fillId="6" borderId="31" xfId="0" applyNumberFormat="1" applyFont="1" applyFill="1" applyBorder="1" applyAlignment="1" applyProtection="1">
      <alignment horizontal="left"/>
      <protection locked="0"/>
    </xf>
    <xf numFmtId="49" fontId="3" fillId="6" borderId="51" xfId="0" applyNumberFormat="1" applyFont="1" applyFill="1" applyBorder="1" applyAlignment="1" applyProtection="1">
      <alignment horizontal="left"/>
      <protection locked="0"/>
    </xf>
    <xf numFmtId="49" fontId="28" fillId="6" borderId="72" xfId="0" applyNumberFormat="1" applyFont="1" applyFill="1" applyBorder="1" applyAlignment="1" applyProtection="1">
      <alignment horizontal="left"/>
      <protection locked="0"/>
    </xf>
    <xf numFmtId="14" fontId="28" fillId="6" borderId="51" xfId="0" applyNumberFormat="1" applyFont="1" applyFill="1" applyBorder="1" applyAlignment="1" applyProtection="1">
      <alignment horizontal="left"/>
      <protection locked="0"/>
    </xf>
    <xf numFmtId="0" fontId="28" fillId="6" borderId="51" xfId="0" applyNumberFormat="1" applyFont="1" applyFill="1" applyBorder="1" applyAlignment="1" applyProtection="1">
      <protection locked="0"/>
    </xf>
    <xf numFmtId="49" fontId="39" fillId="6" borderId="51" xfId="0" applyNumberFormat="1" applyFont="1" applyFill="1" applyBorder="1" applyAlignment="1" applyProtection="1">
      <protection locked="0"/>
    </xf>
    <xf numFmtId="0" fontId="62" fillId="6" borderId="51" xfId="0" applyNumberFormat="1" applyFont="1" applyFill="1" applyBorder="1" applyAlignment="1" applyProtection="1">
      <protection locked="0" hidden="1"/>
    </xf>
    <xf numFmtId="0" fontId="30" fillId="6" borderId="51" xfId="0" applyNumberFormat="1" applyFont="1" applyFill="1" applyBorder="1" applyAlignment="1" applyProtection="1">
      <alignment horizontal="left"/>
      <protection locked="0" hidden="1"/>
    </xf>
    <xf numFmtId="0" fontId="3" fillId="6" borderId="31" xfId="0" applyNumberFormat="1" applyFont="1" applyFill="1" applyBorder="1" applyAlignment="1" applyProtection="1">
      <alignment horizontal="left"/>
      <protection locked="0" hidden="1"/>
    </xf>
    <xf numFmtId="0" fontId="3" fillId="6" borderId="51" xfId="0" applyNumberFormat="1" applyFont="1" applyFill="1" applyBorder="1" applyAlignment="1" applyProtection="1">
      <alignment horizontal="left"/>
      <protection locked="0" hidden="1"/>
    </xf>
    <xf numFmtId="0" fontId="28" fillId="6" borderId="51" xfId="0" applyNumberFormat="1" applyFont="1" applyFill="1" applyBorder="1" applyAlignment="1" applyProtection="1">
      <alignment horizontal="left"/>
      <protection locked="0" hidden="1"/>
    </xf>
    <xf numFmtId="0" fontId="12" fillId="6" borderId="38" xfId="0" applyFont="1" applyFill="1" applyBorder="1" applyProtection="1">
      <protection hidden="1"/>
    </xf>
    <xf numFmtId="0" fontId="12" fillId="6" borderId="21" xfId="0" applyFont="1" applyFill="1" applyBorder="1" applyProtection="1">
      <protection hidden="1"/>
    </xf>
    <xf numFmtId="0" fontId="13" fillId="6" borderId="21" xfId="0" applyFont="1" applyFill="1" applyBorder="1" applyProtection="1">
      <protection hidden="1"/>
    </xf>
    <xf numFmtId="0" fontId="16" fillId="6" borderId="18" xfId="0" applyFont="1" applyFill="1" applyBorder="1" applyAlignment="1" applyProtection="1">
      <protection locked="0" hidden="1"/>
    </xf>
    <xf numFmtId="0" fontId="0" fillId="6" borderId="19" xfId="0" applyFont="1" applyFill="1" applyBorder="1" applyProtection="1">
      <protection hidden="1"/>
    </xf>
    <xf numFmtId="0" fontId="0" fillId="6" borderId="18" xfId="0" applyFont="1" applyFill="1" applyBorder="1" applyProtection="1">
      <protection hidden="1"/>
    </xf>
    <xf numFmtId="0" fontId="0" fillId="6" borderId="18" xfId="0" applyFont="1" applyFill="1" applyBorder="1" applyAlignment="1" applyProtection="1">
      <protection locked="0" hidden="1"/>
    </xf>
    <xf numFmtId="0" fontId="5" fillId="6" borderId="0" xfId="0" applyFont="1" applyFill="1" applyProtection="1">
      <protection locked="0" hidden="1"/>
    </xf>
    <xf numFmtId="0" fontId="2" fillId="6" borderId="0" xfId="0" applyFont="1" applyFill="1" applyProtection="1">
      <protection locked="0" hidden="1"/>
    </xf>
    <xf numFmtId="0" fontId="37" fillId="6" borderId="41" xfId="0" applyFont="1" applyFill="1" applyBorder="1" applyProtection="1">
      <protection hidden="1"/>
    </xf>
    <xf numFmtId="0" fontId="37" fillId="6" borderId="43" xfId="0" applyFont="1" applyFill="1" applyBorder="1" applyProtection="1">
      <protection hidden="1"/>
    </xf>
    <xf numFmtId="0" fontId="3" fillId="6" borderId="0" xfId="0" applyFont="1" applyFill="1" applyBorder="1" applyAlignment="1" applyProtection="1">
      <alignment horizontal="left"/>
      <protection hidden="1"/>
    </xf>
    <xf numFmtId="0" fontId="3" fillId="6" borderId="0" xfId="0" applyFont="1" applyFill="1" applyProtection="1">
      <protection hidden="1"/>
    </xf>
    <xf numFmtId="0" fontId="3" fillId="6" borderId="0" xfId="0" applyFont="1" applyFill="1" applyAlignment="1" applyProtection="1">
      <alignment horizontal="center"/>
      <protection hidden="1"/>
    </xf>
    <xf numFmtId="0" fontId="28" fillId="6" borderId="0" xfId="0" applyFont="1" applyFill="1" applyBorder="1" applyAlignment="1" applyProtection="1">
      <alignment horizontal="center"/>
      <protection hidden="1"/>
    </xf>
    <xf numFmtId="0" fontId="0" fillId="6" borderId="0" xfId="0" applyFont="1" applyFill="1" applyProtection="1">
      <protection hidden="1"/>
    </xf>
    <xf numFmtId="0" fontId="0" fillId="6" borderId="0" xfId="0" applyFont="1" applyFill="1" applyAlignment="1" applyProtection="1">
      <alignment horizontal="center"/>
      <protection hidden="1"/>
    </xf>
    <xf numFmtId="165" fontId="62" fillId="6" borderId="51" xfId="0" applyNumberFormat="1" applyFont="1" applyFill="1" applyBorder="1" applyAlignment="1" applyProtection="1">
      <protection locked="0" hidden="1"/>
    </xf>
    <xf numFmtId="0" fontId="5" fillId="0" borderId="0" xfId="0" applyFont="1" applyFill="1" applyBorder="1" applyAlignment="1" applyProtection="1">
      <alignment horizontal="center"/>
      <protection hidden="1"/>
    </xf>
    <xf numFmtId="0" fontId="5" fillId="0" borderId="0" xfId="0" applyFont="1" applyFill="1" applyAlignment="1" applyProtection="1">
      <alignment horizontal="center"/>
      <protection hidden="1"/>
    </xf>
    <xf numFmtId="0" fontId="5" fillId="0" borderId="0" xfId="0" applyFont="1" applyAlignment="1" applyProtection="1">
      <alignment horizontal="center"/>
      <protection hidden="1"/>
    </xf>
    <xf numFmtId="0" fontId="1" fillId="6" borderId="26" xfId="0" applyFont="1" applyFill="1" applyBorder="1" applyAlignment="1" applyProtection="1">
      <alignment horizontal="center"/>
      <protection locked="0" hidden="1"/>
    </xf>
    <xf numFmtId="0" fontId="1" fillId="0" borderId="26" xfId="0" applyFont="1" applyBorder="1" applyAlignment="1" applyProtection="1">
      <alignment horizontal="center"/>
      <protection locked="0" hidden="1"/>
    </xf>
    <xf numFmtId="0" fontId="23" fillId="0" borderId="0" xfId="0" applyFont="1" applyFill="1" applyAlignment="1" applyProtection="1">
      <alignment vertical="top" wrapText="1"/>
      <protection hidden="1"/>
    </xf>
    <xf numFmtId="0" fontId="5" fillId="0" borderId="13" xfId="0" applyFont="1" applyFill="1" applyBorder="1" applyAlignment="1" applyProtection="1">
      <protection hidden="1"/>
    </xf>
    <xf numFmtId="0" fontId="34" fillId="0" borderId="39" xfId="0" applyFont="1" applyBorder="1" applyAlignment="1" applyProtection="1">
      <protection hidden="1"/>
    </xf>
    <xf numFmtId="0" fontId="34" fillId="0" borderId="0" xfId="0" applyFont="1" applyBorder="1" applyAlignment="1" applyProtection="1">
      <protection hidden="1"/>
    </xf>
    <xf numFmtId="0" fontId="5" fillId="0" borderId="0" xfId="0" applyFont="1" applyFill="1" applyAlignment="1" applyProtection="1">
      <protection hidden="1"/>
    </xf>
    <xf numFmtId="0" fontId="1" fillId="0" borderId="0" xfId="0" applyFont="1" applyAlignment="1" applyProtection="1">
      <protection hidden="1"/>
    </xf>
    <xf numFmtId="0" fontId="1" fillId="0" borderId="0" xfId="0" applyFont="1" applyBorder="1" applyAlignment="1" applyProtection="1">
      <protection hidden="1"/>
    </xf>
    <xf numFmtId="0" fontId="14" fillId="0" borderId="67" xfId="0" applyFont="1" applyBorder="1" applyAlignment="1" applyProtection="1">
      <protection hidden="1"/>
    </xf>
    <xf numFmtId="0" fontId="14" fillId="0" borderId="0" xfId="0" applyFont="1" applyAlignment="1" applyProtection="1">
      <protection hidden="1"/>
    </xf>
    <xf numFmtId="0" fontId="0" fillId="0" borderId="0" xfId="0" applyFont="1" applyFill="1" applyAlignment="1" applyProtection="1">
      <protection hidden="1"/>
    </xf>
    <xf numFmtId="0" fontId="1" fillId="0" borderId="0" xfId="0" applyFont="1" applyFill="1" applyAlignment="1" applyProtection="1">
      <protection hidden="1"/>
    </xf>
    <xf numFmtId="2" fontId="1" fillId="6" borderId="97" xfId="0" applyNumberFormat="1" applyFont="1" applyFill="1" applyBorder="1" applyAlignment="1" applyProtection="1">
      <alignment horizontal="center"/>
      <protection locked="0" hidden="1"/>
    </xf>
    <xf numFmtId="167" fontId="5" fillId="0" borderId="26" xfId="1" applyNumberFormat="1" applyFont="1" applyBorder="1" applyAlignment="1" applyProtection="1">
      <alignment horizontal="right" shrinkToFit="1"/>
      <protection locked="0" hidden="1"/>
    </xf>
    <xf numFmtId="178" fontId="0" fillId="6" borderId="0" xfId="0" applyNumberFormat="1" applyFont="1" applyFill="1" applyAlignment="1" applyProtection="1">
      <alignment horizontal="right"/>
      <protection locked="0" hidden="1"/>
    </xf>
    <xf numFmtId="0" fontId="1" fillId="0" borderId="42" xfId="0" applyFont="1" applyBorder="1" applyAlignment="1" applyProtection="1">
      <alignment horizontal="center"/>
      <protection hidden="1"/>
    </xf>
    <xf numFmtId="0" fontId="2" fillId="0" borderId="0" xfId="0" quotePrefix="1" applyFont="1" applyAlignment="1" applyProtection="1">
      <alignment horizontal="center"/>
      <protection hidden="1"/>
    </xf>
    <xf numFmtId="169" fontId="16" fillId="0" borderId="0" xfId="0" applyNumberFormat="1" applyFont="1" applyFill="1" applyBorder="1" applyAlignment="1" applyProtection="1">
      <alignment horizontal="center"/>
      <protection hidden="1"/>
    </xf>
    <xf numFmtId="174" fontId="0" fillId="0" borderId="0" xfId="0" applyNumberFormat="1" applyFont="1" applyFill="1" applyBorder="1" applyAlignment="1" applyProtection="1">
      <alignment horizontal="right"/>
      <protection hidden="1"/>
    </xf>
    <xf numFmtId="0" fontId="0" fillId="6" borderId="41" xfId="0" applyFont="1" applyFill="1" applyBorder="1" applyAlignment="1" applyProtection="1">
      <alignment horizontal="left"/>
      <protection locked="0" hidden="1"/>
    </xf>
    <xf numFmtId="14" fontId="2" fillId="0" borderId="0" xfId="0" applyNumberFormat="1" applyFont="1" applyAlignment="1" applyProtection="1">
      <alignment horizontal="left"/>
      <protection hidden="1"/>
    </xf>
    <xf numFmtId="169" fontId="0" fillId="0" borderId="0" xfId="0" applyNumberFormat="1" applyFont="1" applyFill="1" applyBorder="1" applyAlignment="1" applyProtection="1">
      <alignment horizontal="center"/>
      <protection hidden="1"/>
    </xf>
    <xf numFmtId="169" fontId="0" fillId="0" borderId="0" xfId="1" applyNumberFormat="1" applyFont="1" applyFill="1" applyBorder="1" applyAlignment="1" applyProtection="1">
      <alignment horizontal="center"/>
      <protection hidden="1"/>
    </xf>
    <xf numFmtId="178" fontId="0" fillId="0" borderId="0" xfId="0" applyNumberFormat="1" applyFont="1" applyFill="1" applyAlignment="1" applyProtection="1">
      <alignment horizontal="right"/>
      <protection hidden="1"/>
    </xf>
    <xf numFmtId="0" fontId="1" fillId="0" borderId="100" xfId="0" applyFont="1" applyFill="1" applyBorder="1" applyAlignment="1" applyProtection="1">
      <alignment horizontal="center"/>
      <protection locked="0" hidden="1"/>
    </xf>
    <xf numFmtId="2" fontId="1" fillId="6" borderId="26" xfId="0" applyNumberFormat="1" applyFont="1" applyFill="1" applyBorder="1" applyAlignment="1" applyProtection="1">
      <alignment horizontal="right"/>
      <protection locked="0" hidden="1"/>
    </xf>
    <xf numFmtId="166" fontId="58" fillId="5" borderId="0" xfId="0" applyNumberFormat="1" applyFont="1" applyFill="1" applyBorder="1" applyAlignment="1" applyProtection="1">
      <alignment horizontal="left" shrinkToFit="1"/>
      <protection hidden="1"/>
    </xf>
    <xf numFmtId="0" fontId="58" fillId="5" borderId="0" xfId="0" applyNumberFormat="1" applyFont="1" applyFill="1" applyBorder="1" applyAlignment="1" applyProtection="1">
      <alignment horizontal="left" shrinkToFit="1"/>
      <protection hidden="1"/>
    </xf>
    <xf numFmtId="165" fontId="38" fillId="5" borderId="69" xfId="0" applyNumberFormat="1" applyFont="1" applyFill="1" applyBorder="1" applyAlignment="1" applyProtection="1">
      <alignment horizontal="right" shrinkToFit="1"/>
      <protection hidden="1"/>
    </xf>
    <xf numFmtId="165" fontId="38" fillId="5" borderId="70" xfId="0" applyNumberFormat="1" applyFont="1" applyFill="1" applyBorder="1" applyAlignment="1" applyProtection="1">
      <alignment horizontal="right" shrinkToFit="1"/>
      <protection hidden="1"/>
    </xf>
    <xf numFmtId="49" fontId="58" fillId="5" borderId="0" xfId="0" applyNumberFormat="1" applyFont="1" applyFill="1" applyBorder="1" applyAlignment="1" applyProtection="1">
      <alignment horizontal="center" shrinkToFit="1"/>
      <protection hidden="1"/>
    </xf>
    <xf numFmtId="0" fontId="20" fillId="5" borderId="58" xfId="0" applyFont="1" applyFill="1" applyBorder="1" applyAlignment="1" applyProtection="1">
      <alignment horizontal="center"/>
      <protection hidden="1"/>
    </xf>
    <xf numFmtId="0" fontId="1" fillId="0" borderId="25" xfId="0" applyFont="1" applyBorder="1" applyAlignment="1" applyProtection="1">
      <alignment horizontal="center" vertical="center" textRotation="90" wrapText="1"/>
      <protection hidden="1"/>
    </xf>
    <xf numFmtId="0" fontId="1" fillId="0" borderId="98" xfId="0" applyFont="1" applyBorder="1" applyAlignment="1" applyProtection="1">
      <alignment horizontal="center" vertical="center" textRotation="90" wrapText="1"/>
      <protection hidden="1"/>
    </xf>
    <xf numFmtId="0" fontId="1" fillId="0" borderId="25" xfId="0" applyFont="1" applyBorder="1" applyAlignment="1" applyProtection="1">
      <alignment horizontal="center" vertical="center" textRotation="90"/>
      <protection hidden="1"/>
    </xf>
    <xf numFmtId="0" fontId="1" fillId="0" borderId="98" xfId="0" applyFont="1" applyBorder="1" applyAlignment="1" applyProtection="1">
      <alignment horizontal="center" vertical="center" textRotation="90"/>
      <protection hidden="1"/>
    </xf>
    <xf numFmtId="49" fontId="28" fillId="6" borderId="18" xfId="0" applyNumberFormat="1" applyFont="1" applyFill="1" applyBorder="1" applyAlignment="1" applyProtection="1">
      <alignment horizontal="center"/>
      <protection locked="0" hidden="1"/>
    </xf>
    <xf numFmtId="0" fontId="28" fillId="6" borderId="18" xfId="0" applyFont="1" applyFill="1" applyBorder="1" applyAlignment="1" applyProtection="1">
      <alignment horizontal="center"/>
      <protection locked="0" hidden="1"/>
    </xf>
    <xf numFmtId="0" fontId="19" fillId="5" borderId="58" xfId="0" applyFont="1" applyFill="1" applyBorder="1" applyAlignment="1" applyProtection="1">
      <alignment horizontal="center"/>
      <protection hidden="1"/>
    </xf>
    <xf numFmtId="0" fontId="62" fillId="6" borderId="56" xfId="0" applyFont="1" applyFill="1" applyBorder="1" applyAlignment="1" applyProtection="1">
      <alignment horizontal="left"/>
      <protection locked="0" hidden="1"/>
    </xf>
    <xf numFmtId="166" fontId="58" fillId="5" borderId="0" xfId="0" applyNumberFormat="1" applyFont="1" applyFill="1" applyAlignment="1" applyProtection="1">
      <alignment horizontal="left"/>
      <protection hidden="1"/>
    </xf>
    <xf numFmtId="0" fontId="28" fillId="0" borderId="0" xfId="0" applyFont="1" applyFill="1" applyAlignment="1" applyProtection="1">
      <alignment horizontal="center"/>
      <protection hidden="1"/>
    </xf>
    <xf numFmtId="0" fontId="48" fillId="0" borderId="0" xfId="0" applyFont="1" applyAlignment="1" applyProtection="1">
      <alignment horizontal="center" vertical="center" wrapText="1"/>
      <protection hidden="1"/>
    </xf>
    <xf numFmtId="169" fontId="0" fillId="0" borderId="0" xfId="1" applyNumberFormat="1" applyFont="1" applyFill="1" applyAlignment="1" applyProtection="1">
      <alignment horizontal="center"/>
      <protection locked="0" hidden="1"/>
    </xf>
    <xf numFmtId="178" fontId="8" fillId="6" borderId="41" xfId="0" applyNumberFormat="1" applyFont="1" applyFill="1" applyBorder="1" applyAlignment="1" applyProtection="1">
      <alignment horizontal="right"/>
      <protection locked="0" hidden="1"/>
    </xf>
    <xf numFmtId="174" fontId="0" fillId="6" borderId="0" xfId="0" applyNumberFormat="1" applyFont="1" applyFill="1" applyAlignment="1" applyProtection="1">
      <alignment horizontal="right"/>
      <protection locked="0" hidden="1"/>
    </xf>
    <xf numFmtId="0" fontId="12" fillId="0" borderId="0" xfId="0" applyFont="1" applyAlignment="1" applyProtection="1">
      <alignment horizontal="left" vertical="top" wrapText="1"/>
      <protection hidden="1"/>
    </xf>
    <xf numFmtId="178" fontId="17" fillId="6" borderId="24" xfId="0" applyNumberFormat="1" applyFont="1" applyFill="1" applyBorder="1" applyAlignment="1" applyProtection="1">
      <alignment horizontal="right"/>
      <protection locked="0" hidden="1"/>
    </xf>
    <xf numFmtId="1" fontId="62" fillId="6" borderId="56" xfId="0" applyNumberFormat="1" applyFont="1" applyFill="1" applyBorder="1" applyAlignment="1" applyProtection="1">
      <alignment horizontal="left"/>
      <protection locked="0" hidden="1"/>
    </xf>
    <xf numFmtId="165" fontId="58" fillId="5" borderId="0" xfId="0" applyNumberFormat="1" applyFont="1" applyFill="1" applyAlignment="1" applyProtection="1">
      <alignment horizontal="right"/>
      <protection hidden="1"/>
    </xf>
    <xf numFmtId="0" fontId="58" fillId="5" borderId="0" xfId="0" applyNumberFormat="1" applyFont="1" applyFill="1" applyAlignment="1" applyProtection="1">
      <alignment horizontal="right"/>
      <protection hidden="1"/>
    </xf>
    <xf numFmtId="0" fontId="19" fillId="5" borderId="58" xfId="0" applyFont="1" applyFill="1" applyBorder="1" applyAlignment="1" applyProtection="1">
      <alignment horizontal="left"/>
      <protection hidden="1"/>
    </xf>
    <xf numFmtId="2" fontId="1" fillId="0" borderId="97" xfId="0" applyNumberFormat="1" applyFont="1" applyBorder="1" applyAlignment="1" applyProtection="1">
      <alignment horizontal="right"/>
      <protection locked="0" hidden="1"/>
    </xf>
    <xf numFmtId="0" fontId="1" fillId="0" borderId="97" xfId="0" applyFont="1" applyFill="1" applyBorder="1" applyAlignment="1" applyProtection="1">
      <alignment horizontal="center"/>
      <protection locked="0" hidden="1"/>
    </xf>
    <xf numFmtId="0" fontId="1" fillId="6" borderId="100" xfId="0" applyFont="1" applyFill="1" applyBorder="1" applyAlignment="1" applyProtection="1">
      <alignment horizontal="left"/>
      <protection locked="0" hidden="1"/>
    </xf>
    <xf numFmtId="170" fontId="28" fillId="6" borderId="18" xfId="0" applyNumberFormat="1" applyFont="1" applyFill="1" applyBorder="1" applyAlignment="1" applyProtection="1">
      <alignment horizontal="center"/>
      <protection locked="0" hidden="1"/>
    </xf>
    <xf numFmtId="0" fontId="3" fillId="6" borderId="0" xfId="0" applyFont="1" applyFill="1" applyBorder="1" applyAlignment="1" applyProtection="1">
      <alignment horizontal="center"/>
      <protection locked="0" hidden="1"/>
    </xf>
    <xf numFmtId="0" fontId="3" fillId="6" borderId="18" xfId="0" applyFont="1" applyFill="1" applyBorder="1" applyAlignment="1" applyProtection="1">
      <alignment horizontal="center"/>
      <protection locked="0" hidden="1"/>
    </xf>
    <xf numFmtId="0" fontId="1" fillId="0" borderId="25" xfId="0" applyFont="1" applyBorder="1" applyAlignment="1" applyProtection="1">
      <alignment horizontal="left" vertical="center"/>
      <protection hidden="1"/>
    </xf>
    <xf numFmtId="0" fontId="1" fillId="0" borderId="98" xfId="0" applyFont="1" applyBorder="1" applyAlignment="1" applyProtection="1">
      <alignment horizontal="left" vertical="center"/>
      <protection hidden="1"/>
    </xf>
    <xf numFmtId="0" fontId="1" fillId="6" borderId="97" xfId="0" applyFont="1" applyFill="1" applyBorder="1" applyAlignment="1" applyProtection="1">
      <alignment horizontal="left"/>
      <protection locked="0" hidden="1"/>
    </xf>
    <xf numFmtId="0" fontId="22" fillId="0" borderId="0" xfId="0" quotePrefix="1" applyFont="1" applyAlignment="1" applyProtection="1">
      <alignment horizontal="left"/>
      <protection hidden="1"/>
    </xf>
    <xf numFmtId="0" fontId="22" fillId="0" borderId="0" xfId="0" applyFont="1" applyAlignment="1" applyProtection="1">
      <alignment horizontal="left" vertical="top" wrapText="1"/>
      <protection hidden="1"/>
    </xf>
    <xf numFmtId="4" fontId="5" fillId="0" borderId="97" xfId="1" applyNumberFormat="1" applyFont="1" applyBorder="1" applyAlignment="1" applyProtection="1">
      <alignment horizontal="right" shrinkToFit="1"/>
      <protection locked="0" hidden="1"/>
    </xf>
    <xf numFmtId="49" fontId="58" fillId="5" borderId="0" xfId="0" applyNumberFormat="1" applyFont="1" applyFill="1" applyBorder="1" applyAlignment="1" applyProtection="1">
      <alignment horizontal="right" shrinkToFit="1"/>
      <protection hidden="1"/>
    </xf>
    <xf numFmtId="171" fontId="20" fillId="5" borderId="58" xfId="0" applyNumberFormat="1" applyFont="1" applyFill="1" applyBorder="1" applyAlignment="1" applyProtection="1">
      <alignment horizontal="right"/>
      <protection hidden="1"/>
    </xf>
    <xf numFmtId="0" fontId="5" fillId="0" borderId="41" xfId="0" applyFont="1" applyBorder="1" applyAlignment="1" applyProtection="1">
      <alignment horizontal="center"/>
      <protection hidden="1"/>
    </xf>
    <xf numFmtId="0" fontId="19" fillId="6" borderId="43" xfId="0" applyFont="1" applyFill="1" applyBorder="1" applyAlignment="1" applyProtection="1">
      <alignment horizontal="center"/>
      <protection locked="0" hidden="1"/>
    </xf>
    <xf numFmtId="0" fontId="19" fillId="6" borderId="43" xfId="0" applyFont="1" applyFill="1" applyBorder="1" applyAlignment="1" applyProtection="1">
      <alignment horizontal="left"/>
      <protection locked="0" hidden="1"/>
    </xf>
    <xf numFmtId="1" fontId="19" fillId="6" borderId="43" xfId="0" applyNumberFormat="1" applyFont="1" applyFill="1" applyBorder="1" applyAlignment="1" applyProtection="1">
      <alignment horizontal="left"/>
      <protection locked="0" hidden="1"/>
    </xf>
    <xf numFmtId="180" fontId="21" fillId="6" borderId="18" xfId="0" applyNumberFormat="1" applyFont="1" applyFill="1" applyBorder="1" applyAlignment="1" applyProtection="1">
      <alignment horizontal="center"/>
      <protection hidden="1"/>
    </xf>
    <xf numFmtId="0" fontId="33" fillId="6" borderId="18" xfId="0" applyFont="1" applyFill="1" applyBorder="1" applyAlignment="1" applyProtection="1">
      <alignment horizontal="center"/>
      <protection hidden="1"/>
    </xf>
    <xf numFmtId="0" fontId="22" fillId="0" borderId="0" xfId="0" applyFont="1" applyAlignment="1" applyProtection="1">
      <alignment horizontal="left"/>
      <protection hidden="1"/>
    </xf>
    <xf numFmtId="178" fontId="8" fillId="0" borderId="102" xfId="1" applyNumberFormat="1" applyFont="1" applyBorder="1" applyAlignment="1" applyProtection="1">
      <alignment shrinkToFit="1"/>
      <protection locked="0" hidden="1"/>
    </xf>
    <xf numFmtId="178" fontId="8" fillId="0" borderId="103" xfId="1" applyNumberFormat="1" applyFont="1" applyBorder="1" applyAlignment="1" applyProtection="1">
      <alignment shrinkToFit="1"/>
      <protection locked="0" hidden="1"/>
    </xf>
    <xf numFmtId="178" fontId="8" fillId="3" borderId="105" xfId="1" applyNumberFormat="1" applyFont="1" applyFill="1" applyBorder="1" applyAlignment="1" applyProtection="1">
      <alignment shrinkToFit="1"/>
      <protection locked="0" hidden="1"/>
    </xf>
    <xf numFmtId="178" fontId="8" fillId="3" borderId="106" xfId="1" applyNumberFormat="1" applyFont="1" applyFill="1" applyBorder="1" applyAlignment="1" applyProtection="1">
      <alignment shrinkToFit="1"/>
      <protection locked="0" hidden="1"/>
    </xf>
    <xf numFmtId="2" fontId="1" fillId="6" borderId="100" xfId="0" applyNumberFormat="1" applyFont="1" applyFill="1" applyBorder="1" applyAlignment="1" applyProtection="1">
      <alignment horizontal="center"/>
      <protection locked="0" hidden="1"/>
    </xf>
    <xf numFmtId="14" fontId="66" fillId="6" borderId="0" xfId="0" applyNumberFormat="1" applyFont="1" applyFill="1" applyBorder="1" applyAlignment="1" applyProtection="1">
      <alignment horizontal="center"/>
      <protection locked="0" hidden="1"/>
    </xf>
    <xf numFmtId="175" fontId="7" fillId="6" borderId="41" xfId="0" applyNumberFormat="1" applyFont="1" applyFill="1" applyBorder="1" applyAlignment="1" applyProtection="1">
      <alignment horizontal="center"/>
      <protection locked="0" hidden="1"/>
    </xf>
    <xf numFmtId="167" fontId="5" fillId="0" borderId="94" xfId="1" applyNumberFormat="1" applyFont="1" applyBorder="1" applyAlignment="1" applyProtection="1">
      <alignment horizontal="right" shrinkToFit="1"/>
      <protection locked="0" hidden="1"/>
    </xf>
    <xf numFmtId="167" fontId="5" fillId="0" borderId="44" xfId="1" applyNumberFormat="1" applyFont="1" applyBorder="1" applyAlignment="1" applyProtection="1">
      <alignment horizontal="right" shrinkToFit="1"/>
      <protection locked="0" hidden="1"/>
    </xf>
    <xf numFmtId="2" fontId="1" fillId="6" borderId="96" xfId="0" applyNumberFormat="1" applyFont="1" applyFill="1" applyBorder="1" applyAlignment="1" applyProtection="1">
      <alignment horizontal="center"/>
      <protection locked="0" hidden="1"/>
    </xf>
    <xf numFmtId="178" fontId="2" fillId="3" borderId="77" xfId="1" applyNumberFormat="1" applyFont="1" applyFill="1" applyBorder="1" applyAlignment="1" applyProtection="1">
      <alignment horizontal="right" shrinkToFit="1"/>
      <protection locked="0" hidden="1"/>
    </xf>
    <xf numFmtId="178" fontId="2" fillId="3" borderId="44" xfId="1" applyNumberFormat="1" applyFont="1" applyFill="1" applyBorder="1" applyAlignment="1" applyProtection="1">
      <alignment horizontal="right" shrinkToFit="1"/>
      <protection locked="0" hidden="1"/>
    </xf>
    <xf numFmtId="0" fontId="5" fillId="0" borderId="28" xfId="0" applyFont="1" applyBorder="1" applyAlignment="1" applyProtection="1">
      <alignment horizontal="center" vertical="center" textRotation="90" wrapText="1"/>
      <protection hidden="1"/>
    </xf>
    <xf numFmtId="0" fontId="5" fillId="0" borderId="66" xfId="0" applyFont="1" applyBorder="1" applyAlignment="1" applyProtection="1">
      <alignment horizontal="center" vertical="center" textRotation="90" wrapText="1"/>
      <protection hidden="1"/>
    </xf>
    <xf numFmtId="0" fontId="5" fillId="0" borderId="51" xfId="0" applyFont="1" applyBorder="1" applyAlignment="1" applyProtection="1">
      <alignment horizontal="center" vertical="center" textRotation="90" wrapText="1"/>
      <protection hidden="1"/>
    </xf>
    <xf numFmtId="0" fontId="5" fillId="0" borderId="28" xfId="0" applyFont="1" applyBorder="1" applyAlignment="1" applyProtection="1">
      <alignment horizontal="center" vertical="center" textRotation="90"/>
      <protection hidden="1"/>
    </xf>
    <xf numFmtId="0" fontId="5" fillId="0" borderId="66" xfId="0" applyFont="1" applyBorder="1" applyAlignment="1" applyProtection="1">
      <alignment horizontal="center" vertical="center" textRotation="90"/>
      <protection hidden="1"/>
    </xf>
    <xf numFmtId="0" fontId="5" fillId="0" borderId="51" xfId="0" applyFont="1" applyBorder="1" applyAlignment="1" applyProtection="1">
      <alignment horizontal="center" vertical="center" textRotation="90"/>
      <protection hidden="1"/>
    </xf>
    <xf numFmtId="167" fontId="1" fillId="0" borderId="94" xfId="1" applyNumberFormat="1" applyFont="1" applyBorder="1" applyAlignment="1" applyProtection="1">
      <alignment horizontal="right" shrinkToFit="1"/>
      <protection locked="0" hidden="1"/>
    </xf>
    <xf numFmtId="167" fontId="1" fillId="0" borderId="45" xfId="1" applyNumberFormat="1" applyFont="1" applyBorder="1" applyAlignment="1" applyProtection="1">
      <alignment horizontal="right" shrinkToFit="1"/>
      <protection locked="0" hidden="1"/>
    </xf>
    <xf numFmtId="0" fontId="1" fillId="0" borderId="27" xfId="0" applyFont="1" applyBorder="1" applyAlignment="1" applyProtection="1">
      <alignment horizontal="center"/>
      <protection locked="0" hidden="1"/>
    </xf>
    <xf numFmtId="0" fontId="1" fillId="0" borderId="44" xfId="0" applyFont="1" applyBorder="1" applyAlignment="1" applyProtection="1">
      <alignment horizontal="center"/>
      <protection locked="0" hidden="1"/>
    </xf>
    <xf numFmtId="0" fontId="1" fillId="6" borderId="26" xfId="0" applyFont="1" applyFill="1" applyBorder="1" applyAlignment="1" applyProtection="1">
      <alignment horizontal="center"/>
      <protection locked="0" hidden="1"/>
    </xf>
    <xf numFmtId="0" fontId="1" fillId="6" borderId="96" xfId="0" applyFont="1" applyFill="1" applyBorder="1" applyAlignment="1" applyProtection="1">
      <alignment horizontal="left"/>
      <protection locked="0" hidden="1"/>
    </xf>
    <xf numFmtId="49" fontId="53" fillId="2" borderId="0" xfId="0" applyNumberFormat="1" applyFont="1" applyFill="1" applyBorder="1" applyAlignment="1" applyProtection="1">
      <alignment horizontal="center" vertical="center"/>
      <protection hidden="1"/>
    </xf>
    <xf numFmtId="0" fontId="12" fillId="6" borderId="73" xfId="0" applyFont="1" applyFill="1" applyBorder="1" applyAlignment="1" applyProtection="1">
      <alignment horizontal="left" vertical="top" wrapText="1"/>
      <protection locked="0" hidden="1"/>
    </xf>
    <xf numFmtId="0" fontId="12" fillId="6" borderId="74" xfId="0" applyFont="1" applyFill="1" applyBorder="1" applyAlignment="1" applyProtection="1">
      <alignment horizontal="left" vertical="top" wrapText="1"/>
      <protection locked="0" hidden="1"/>
    </xf>
    <xf numFmtId="0" fontId="12" fillId="6" borderId="75" xfId="0" applyFont="1" applyFill="1" applyBorder="1" applyAlignment="1" applyProtection="1">
      <alignment horizontal="left" vertical="top" wrapText="1"/>
      <protection locked="0" hidden="1"/>
    </xf>
    <xf numFmtId="0" fontId="12" fillId="6" borderId="39" xfId="0" applyFont="1" applyFill="1" applyBorder="1" applyAlignment="1" applyProtection="1">
      <alignment horizontal="left" vertical="top" wrapText="1"/>
      <protection locked="0" hidden="1"/>
    </xf>
    <xf numFmtId="0" fontId="12" fillId="6" borderId="0" xfId="0" applyFont="1" applyFill="1" applyBorder="1" applyAlignment="1" applyProtection="1">
      <alignment horizontal="left" vertical="top" wrapText="1"/>
      <protection locked="0" hidden="1"/>
    </xf>
    <xf numFmtId="0" fontId="12" fillId="6" borderId="40" xfId="0" applyFont="1" applyFill="1" applyBorder="1" applyAlignment="1" applyProtection="1">
      <alignment horizontal="left" vertical="top" wrapText="1"/>
      <protection locked="0" hidden="1"/>
    </xf>
    <xf numFmtId="0" fontId="12" fillId="6" borderId="54" xfId="0" applyFont="1" applyFill="1" applyBorder="1" applyAlignment="1" applyProtection="1">
      <alignment horizontal="left" vertical="top" wrapText="1"/>
      <protection locked="0" hidden="1"/>
    </xf>
    <xf numFmtId="0" fontId="12" fillId="6" borderId="76" xfId="0" applyFont="1" applyFill="1" applyBorder="1" applyAlignment="1" applyProtection="1">
      <alignment horizontal="left" vertical="top" wrapText="1"/>
      <protection locked="0" hidden="1"/>
    </xf>
    <xf numFmtId="0" fontId="12" fillId="6" borderId="55" xfId="0" applyFont="1" applyFill="1" applyBorder="1" applyAlignment="1" applyProtection="1">
      <alignment horizontal="left" vertical="top" wrapText="1"/>
      <protection locked="0" hidden="1"/>
    </xf>
    <xf numFmtId="0" fontId="1" fillId="0" borderId="96" xfId="0" applyFont="1" applyFill="1" applyBorder="1" applyAlignment="1" applyProtection="1">
      <alignment horizontal="center"/>
      <protection locked="0" hidden="1"/>
    </xf>
    <xf numFmtId="4" fontId="5" fillId="0" borderId="96" xfId="1" applyNumberFormat="1" applyFont="1" applyBorder="1" applyAlignment="1" applyProtection="1">
      <alignment horizontal="right" shrinkToFit="1"/>
      <protection locked="0" hidden="1"/>
    </xf>
    <xf numFmtId="0" fontId="1" fillId="6" borderId="50" xfId="0" applyFont="1" applyFill="1" applyBorder="1" applyAlignment="1" applyProtection="1">
      <alignment horizontal="center"/>
      <protection locked="0" hidden="1"/>
    </xf>
    <xf numFmtId="0" fontId="0" fillId="0" borderId="66" xfId="0" applyBorder="1" applyAlignment="1" applyProtection="1">
      <alignment horizontal="center" vertical="center" textRotation="90" wrapText="1"/>
      <protection hidden="1"/>
    </xf>
    <xf numFmtId="0" fontId="0" fillId="0" borderId="51" xfId="0" applyBorder="1" applyAlignment="1" applyProtection="1">
      <alignment horizontal="center" vertical="center" textRotation="90" wrapText="1"/>
      <protection hidden="1"/>
    </xf>
    <xf numFmtId="0" fontId="28" fillId="6" borderId="52" xfId="0" applyNumberFormat="1" applyFont="1" applyFill="1" applyBorder="1" applyAlignment="1" applyProtection="1">
      <alignment horizontal="left"/>
      <protection locked="0" hidden="1"/>
    </xf>
    <xf numFmtId="0" fontId="28" fillId="6" borderId="57" xfId="0" applyNumberFormat="1" applyFont="1" applyFill="1" applyBorder="1" applyAlignment="1" applyProtection="1">
      <alignment horizontal="left"/>
      <protection locked="0" hidden="1"/>
    </xf>
    <xf numFmtId="0" fontId="28" fillId="6" borderId="53" xfId="0" applyNumberFormat="1" applyFont="1" applyFill="1" applyBorder="1" applyAlignment="1" applyProtection="1">
      <alignment horizontal="left"/>
      <protection locked="0" hidden="1"/>
    </xf>
    <xf numFmtId="0" fontId="3" fillId="6" borderId="26" xfId="0" applyNumberFormat="1" applyFont="1" applyFill="1" applyBorder="1" applyAlignment="1" applyProtection="1">
      <alignment horizontal="left"/>
      <protection locked="0" hidden="1"/>
    </xf>
    <xf numFmtId="0" fontId="43" fillId="2" borderId="28" xfId="0" applyFont="1" applyFill="1" applyBorder="1" applyAlignment="1" applyProtection="1">
      <alignment horizontal="left"/>
      <protection hidden="1"/>
    </xf>
    <xf numFmtId="49" fontId="28" fillId="6" borderId="51" xfId="0" applyNumberFormat="1" applyFont="1" applyFill="1" applyBorder="1" applyAlignment="1" applyProtection="1">
      <alignment horizontal="left"/>
      <protection locked="0" hidden="1"/>
    </xf>
    <xf numFmtId="0" fontId="20" fillId="5" borderId="26" xfId="0" applyFont="1" applyFill="1" applyBorder="1" applyAlignment="1" applyProtection="1">
      <alignment horizontal="center"/>
      <protection hidden="1"/>
    </xf>
    <xf numFmtId="0" fontId="0" fillId="6" borderId="21" xfId="0" applyFont="1" applyFill="1" applyBorder="1" applyAlignment="1" applyProtection="1">
      <alignment horizontal="center"/>
      <protection locked="0" hidden="1"/>
    </xf>
    <xf numFmtId="0" fontId="0" fillId="6" borderId="22" xfId="0" applyFont="1" applyFill="1" applyBorder="1" applyAlignment="1" applyProtection="1">
      <alignment horizontal="center"/>
      <protection locked="0" hidden="1"/>
    </xf>
    <xf numFmtId="14" fontId="28" fillId="6" borderId="26" xfId="0" applyNumberFormat="1" applyFont="1" applyFill="1" applyBorder="1" applyAlignment="1" applyProtection="1">
      <alignment horizontal="left"/>
      <protection locked="0" hidden="1"/>
    </xf>
    <xf numFmtId="178" fontId="16" fillId="6" borderId="77" xfId="0" applyNumberFormat="1" applyFont="1" applyFill="1" applyBorder="1" applyAlignment="1" applyProtection="1">
      <alignment horizontal="right"/>
      <protection locked="0" hidden="1"/>
    </xf>
    <xf numFmtId="178" fontId="16" fillId="6" borderId="44" xfId="0" applyNumberFormat="1" applyFont="1" applyFill="1" applyBorder="1" applyAlignment="1" applyProtection="1">
      <alignment horizontal="right"/>
      <protection locked="0" hidden="1"/>
    </xf>
    <xf numFmtId="178" fontId="2" fillId="6" borderId="24" xfId="0" applyNumberFormat="1" applyFont="1" applyFill="1" applyBorder="1" applyAlignment="1" applyProtection="1">
      <alignment horizontal="right"/>
      <protection locked="0" hidden="1"/>
    </xf>
    <xf numFmtId="178" fontId="2" fillId="6" borderId="111" xfId="0" applyNumberFormat="1" applyFont="1" applyFill="1" applyBorder="1" applyAlignment="1" applyProtection="1">
      <alignment horizontal="right"/>
      <protection locked="0" hidden="1"/>
    </xf>
    <xf numFmtId="49" fontId="28" fillId="6" borderId="26" xfId="0" applyNumberFormat="1" applyFont="1" applyFill="1" applyBorder="1" applyAlignment="1" applyProtection="1">
      <alignment horizontal="left"/>
      <protection locked="0" hidden="1"/>
    </xf>
    <xf numFmtId="178" fontId="15" fillId="6" borderId="77" xfId="0" applyNumberFormat="1" applyFont="1" applyFill="1" applyBorder="1" applyAlignment="1" applyProtection="1">
      <alignment horizontal="right"/>
      <protection locked="0" hidden="1"/>
    </xf>
    <xf numFmtId="178" fontId="15" fillId="6" borderId="44" xfId="0" applyNumberFormat="1" applyFont="1" applyFill="1" applyBorder="1" applyAlignment="1" applyProtection="1">
      <alignment horizontal="right"/>
      <protection locked="0" hidden="1"/>
    </xf>
    <xf numFmtId="179" fontId="0" fillId="0" borderId="61" xfId="0" applyNumberFormat="1" applyFont="1" applyBorder="1" applyAlignment="1" applyProtection="1">
      <alignment horizontal="right"/>
      <protection hidden="1"/>
    </xf>
    <xf numFmtId="179" fontId="0" fillId="0" borderId="62" xfId="0" applyNumberFormat="1" applyFont="1" applyBorder="1" applyAlignment="1" applyProtection="1">
      <alignment horizontal="right"/>
      <protection hidden="1"/>
    </xf>
    <xf numFmtId="0" fontId="65" fillId="6" borderId="26" xfId="0" applyNumberFormat="1" applyFont="1" applyFill="1" applyBorder="1" applyAlignment="1" applyProtection="1">
      <alignment horizontal="left"/>
      <protection locked="0" hidden="1"/>
    </xf>
    <xf numFmtId="0" fontId="19" fillId="5" borderId="26" xfId="0" applyFont="1" applyFill="1" applyBorder="1" applyAlignment="1" applyProtection="1">
      <alignment horizontal="left"/>
      <protection hidden="1"/>
    </xf>
    <xf numFmtId="0" fontId="58" fillId="5" borderId="0" xfId="0" applyFont="1" applyFill="1" applyBorder="1" applyAlignment="1" applyProtection="1">
      <alignment horizontal="center"/>
      <protection hidden="1"/>
    </xf>
    <xf numFmtId="0" fontId="43" fillId="2" borderId="64" xfId="0" applyFont="1" applyFill="1" applyBorder="1" applyAlignment="1" applyProtection="1">
      <alignment horizontal="left"/>
      <protection hidden="1"/>
    </xf>
    <xf numFmtId="0" fontId="43" fillId="2" borderId="61" xfId="0" applyFont="1" applyFill="1" applyBorder="1" applyAlignment="1" applyProtection="1">
      <alignment horizontal="left"/>
      <protection hidden="1"/>
    </xf>
    <xf numFmtId="0" fontId="43" fillId="2" borderId="65" xfId="0" applyFont="1" applyFill="1" applyBorder="1" applyAlignment="1" applyProtection="1">
      <alignment horizontal="left"/>
      <protection hidden="1"/>
    </xf>
    <xf numFmtId="0" fontId="32" fillId="4" borderId="0" xfId="0" applyFont="1" applyFill="1" applyBorder="1" applyAlignment="1" applyProtection="1">
      <alignment horizontal="left"/>
      <protection hidden="1"/>
    </xf>
    <xf numFmtId="0" fontId="0" fillId="4" borderId="38" xfId="0" applyFont="1" applyFill="1" applyBorder="1" applyAlignment="1" applyProtection="1">
      <alignment horizontal="center"/>
      <protection hidden="1"/>
    </xf>
    <xf numFmtId="0" fontId="19" fillId="5" borderId="26" xfId="0" applyFont="1" applyFill="1" applyBorder="1" applyAlignment="1" applyProtection="1">
      <alignment horizontal="right"/>
      <protection hidden="1"/>
    </xf>
    <xf numFmtId="0" fontId="28" fillId="6" borderId="52" xfId="0" applyNumberFormat="1" applyFont="1" applyFill="1" applyBorder="1" applyAlignment="1" applyProtection="1">
      <protection locked="0"/>
    </xf>
    <xf numFmtId="0" fontId="28" fillId="6" borderId="57" xfId="0" applyNumberFormat="1" applyFont="1" applyFill="1" applyBorder="1" applyAlignment="1" applyProtection="1">
      <protection locked="0"/>
    </xf>
    <xf numFmtId="0" fontId="28" fillId="6" borderId="53" xfId="0" applyNumberFormat="1" applyFont="1" applyFill="1" applyBorder="1" applyAlignment="1" applyProtection="1">
      <protection locked="0"/>
    </xf>
    <xf numFmtId="0" fontId="62" fillId="6" borderId="52" xfId="0" applyFont="1" applyFill="1" applyBorder="1" applyAlignment="1" applyProtection="1">
      <protection locked="0"/>
    </xf>
    <xf numFmtId="0" fontId="62" fillId="6" borderId="57" xfId="0" applyFont="1" applyFill="1" applyBorder="1" applyAlignment="1" applyProtection="1">
      <protection locked="0"/>
    </xf>
    <xf numFmtId="0" fontId="62" fillId="6" borderId="53" xfId="0" applyFont="1" applyFill="1" applyBorder="1" applyAlignment="1" applyProtection="1">
      <protection locked="0"/>
    </xf>
    <xf numFmtId="0" fontId="39" fillId="6" borderId="52" xfId="0" applyFont="1" applyFill="1" applyBorder="1" applyAlignment="1" applyProtection="1">
      <protection locked="0"/>
    </xf>
    <xf numFmtId="0" fontId="39" fillId="6" borderId="57" xfId="0" applyFont="1" applyFill="1" applyBorder="1" applyAlignment="1" applyProtection="1">
      <protection locked="0"/>
    </xf>
    <xf numFmtId="0" fontId="39" fillId="6" borderId="53" xfId="0" applyFont="1" applyFill="1" applyBorder="1" applyAlignment="1" applyProtection="1">
      <protection locked="0"/>
    </xf>
    <xf numFmtId="49" fontId="41" fillId="6" borderId="3" xfId="3" applyNumberFormat="1" applyFont="1" applyFill="1" applyBorder="1" applyAlignment="1" applyProtection="1">
      <alignment horizontal="left"/>
      <protection locked="0"/>
    </xf>
    <xf numFmtId="49" fontId="3" fillId="6" borderId="2" xfId="0" applyNumberFormat="1" applyFont="1" applyFill="1" applyBorder="1" applyAlignment="1" applyProtection="1">
      <alignment horizontal="left"/>
      <protection locked="0"/>
    </xf>
    <xf numFmtId="49" fontId="3" fillId="6" borderId="4" xfId="0" applyNumberFormat="1" applyFont="1" applyFill="1" applyBorder="1" applyAlignment="1" applyProtection="1">
      <alignment horizontal="left"/>
      <protection locked="0"/>
    </xf>
    <xf numFmtId="0" fontId="60" fillId="6" borderId="73" xfId="0" applyFont="1" applyFill="1" applyBorder="1" applyAlignment="1" applyProtection="1">
      <alignment horizontal="left" vertical="top" wrapText="1"/>
      <protection locked="0"/>
    </xf>
    <xf numFmtId="0" fontId="60" fillId="6" borderId="74" xfId="0" applyFont="1" applyFill="1" applyBorder="1" applyAlignment="1" applyProtection="1">
      <alignment horizontal="left" vertical="top" wrapText="1"/>
      <protection locked="0"/>
    </xf>
    <xf numFmtId="0" fontId="60" fillId="6" borderId="75" xfId="0" applyFont="1" applyFill="1" applyBorder="1" applyAlignment="1" applyProtection="1">
      <alignment horizontal="left" vertical="top" wrapText="1"/>
      <protection locked="0"/>
    </xf>
    <xf numFmtId="0" fontId="60" fillId="6" borderId="39" xfId="0" applyFont="1" applyFill="1" applyBorder="1" applyAlignment="1" applyProtection="1">
      <alignment horizontal="left" vertical="top" wrapText="1"/>
      <protection locked="0"/>
    </xf>
    <xf numFmtId="0" fontId="60" fillId="6" borderId="0" xfId="0" applyFont="1" applyFill="1" applyBorder="1" applyAlignment="1" applyProtection="1">
      <alignment horizontal="left" vertical="top" wrapText="1"/>
      <protection locked="0"/>
    </xf>
    <xf numFmtId="0" fontId="60" fillId="6" borderId="40" xfId="0" applyFont="1" applyFill="1" applyBorder="1" applyAlignment="1" applyProtection="1">
      <alignment horizontal="left" vertical="top" wrapText="1"/>
      <protection locked="0"/>
    </xf>
    <xf numFmtId="0" fontId="60" fillId="6" borderId="54" xfId="0" applyFont="1" applyFill="1" applyBorder="1" applyAlignment="1" applyProtection="1">
      <alignment horizontal="left" vertical="top" wrapText="1"/>
      <protection locked="0"/>
    </xf>
    <xf numFmtId="0" fontId="60" fillId="6" borderId="76" xfId="0" applyFont="1" applyFill="1" applyBorder="1" applyAlignment="1" applyProtection="1">
      <alignment horizontal="left" vertical="top" wrapText="1"/>
      <protection locked="0"/>
    </xf>
    <xf numFmtId="0" fontId="60" fillId="6" borderId="55" xfId="0" applyFont="1" applyFill="1" applyBorder="1" applyAlignment="1" applyProtection="1">
      <alignment horizontal="left" vertical="top" wrapText="1"/>
      <protection locked="0"/>
    </xf>
    <xf numFmtId="0" fontId="31" fillId="0" borderId="74" xfId="0" applyFont="1" applyBorder="1" applyAlignment="1" applyProtection="1">
      <alignment horizontal="left" vertical="top" wrapText="1"/>
      <protection hidden="1"/>
    </xf>
    <xf numFmtId="0" fontId="31" fillId="0" borderId="75" xfId="0" applyFont="1" applyBorder="1" applyAlignment="1" applyProtection="1">
      <alignment horizontal="left" vertical="top" wrapText="1"/>
      <protection hidden="1"/>
    </xf>
    <xf numFmtId="0" fontId="31" fillId="0" borderId="39" xfId="0" applyFont="1" applyBorder="1" applyAlignment="1" applyProtection="1">
      <alignment horizontal="left" vertical="top" wrapText="1"/>
      <protection hidden="1"/>
    </xf>
    <xf numFmtId="0" fontId="31" fillId="0" borderId="0" xfId="0" applyFont="1" applyBorder="1" applyAlignment="1" applyProtection="1">
      <alignment horizontal="left" vertical="top" wrapText="1"/>
      <protection hidden="1"/>
    </xf>
    <xf numFmtId="0" fontId="31" fillId="0" borderId="40" xfId="0" applyFont="1" applyBorder="1" applyAlignment="1" applyProtection="1">
      <alignment horizontal="left" vertical="top" wrapText="1"/>
      <protection hidden="1"/>
    </xf>
    <xf numFmtId="0" fontId="31" fillId="0" borderId="54" xfId="0" applyFont="1" applyBorder="1" applyAlignment="1" applyProtection="1">
      <alignment horizontal="left" vertical="top" wrapText="1"/>
      <protection hidden="1"/>
    </xf>
    <xf numFmtId="0" fontId="31" fillId="0" borderId="76" xfId="0" applyFont="1" applyBorder="1" applyAlignment="1" applyProtection="1">
      <alignment horizontal="left" vertical="top" wrapText="1"/>
      <protection hidden="1"/>
    </xf>
    <xf numFmtId="0" fontId="31" fillId="0" borderId="55" xfId="0" applyFont="1" applyBorder="1" applyAlignment="1" applyProtection="1">
      <alignment horizontal="left" vertical="top" wrapText="1"/>
      <protection hidden="1"/>
    </xf>
    <xf numFmtId="0" fontId="19" fillId="5" borderId="25" xfId="0" applyFont="1" applyFill="1" applyBorder="1" applyAlignment="1" applyProtection="1">
      <alignment horizontal="left"/>
      <protection hidden="1"/>
    </xf>
    <xf numFmtId="0" fontId="58" fillId="5" borderId="0" xfId="0" applyFont="1" applyFill="1" applyBorder="1" applyAlignment="1" applyProtection="1">
      <alignment horizontal="right" shrinkToFit="1"/>
      <protection hidden="1"/>
    </xf>
    <xf numFmtId="0" fontId="19" fillId="5" borderId="25" xfId="0" applyFont="1" applyFill="1" applyBorder="1" applyAlignment="1" applyProtection="1">
      <alignment horizontal="right"/>
      <protection hidden="1"/>
    </xf>
    <xf numFmtId="0" fontId="63" fillId="6" borderId="52" xfId="0" applyNumberFormat="1" applyFont="1" applyFill="1" applyBorder="1" applyAlignment="1" applyProtection="1">
      <protection locked="0" hidden="1"/>
    </xf>
    <xf numFmtId="0" fontId="63" fillId="6" borderId="57" xfId="0" applyNumberFormat="1" applyFont="1" applyFill="1" applyBorder="1" applyAlignment="1" applyProtection="1">
      <protection locked="0" hidden="1"/>
    </xf>
    <xf numFmtId="0" fontId="63" fillId="6" borderId="53" xfId="0" applyNumberFormat="1" applyFont="1" applyFill="1" applyBorder="1" applyAlignment="1" applyProtection="1">
      <protection locked="0" hidden="1"/>
    </xf>
    <xf numFmtId="0" fontId="20" fillId="5" borderId="25" xfId="0" applyFont="1" applyFill="1" applyBorder="1" applyAlignment="1" applyProtection="1">
      <alignment horizontal="center"/>
      <protection hidden="1"/>
    </xf>
    <xf numFmtId="171" fontId="20" fillId="5" borderId="25" xfId="0" applyNumberFormat="1" applyFont="1" applyFill="1" applyBorder="1" applyAlignment="1" applyProtection="1">
      <alignment horizontal="right"/>
      <protection hidden="1"/>
    </xf>
    <xf numFmtId="1" fontId="64" fillId="4" borderId="77" xfId="0" applyNumberFormat="1" applyFont="1" applyFill="1" applyBorder="1" applyAlignment="1" applyProtection="1">
      <alignment horizontal="center"/>
      <protection hidden="1"/>
    </xf>
    <xf numFmtId="166" fontId="38" fillId="5" borderId="70" xfId="0" applyNumberFormat="1" applyFont="1" applyFill="1" applyBorder="1" applyAlignment="1" applyProtection="1">
      <alignment horizontal="left" shrinkToFit="1"/>
      <protection locked="0" hidden="1"/>
    </xf>
    <xf numFmtId="166" fontId="38" fillId="5" borderId="71" xfId="0" applyNumberFormat="1" applyFont="1" applyFill="1" applyBorder="1" applyAlignment="1" applyProtection="1">
      <alignment horizontal="left" shrinkToFit="1"/>
      <protection locked="0" hidden="1"/>
    </xf>
    <xf numFmtId="1" fontId="2" fillId="4" borderId="77" xfId="0" applyNumberFormat="1" applyFont="1" applyFill="1" applyBorder="1" applyAlignment="1" applyProtection="1">
      <alignment horizontal="center"/>
      <protection hidden="1"/>
    </xf>
    <xf numFmtId="1" fontId="2" fillId="4" borderId="44" xfId="0" applyNumberFormat="1" applyFont="1" applyFill="1" applyBorder="1" applyAlignment="1" applyProtection="1">
      <alignment horizontal="center"/>
      <protection hidden="1"/>
    </xf>
    <xf numFmtId="0" fontId="3" fillId="0" borderId="73" xfId="0" applyNumberFormat="1" applyFont="1" applyFill="1" applyBorder="1" applyAlignment="1" applyProtection="1">
      <alignment horizontal="left" vertical="top" wrapText="1"/>
      <protection locked="0" hidden="1"/>
    </xf>
    <xf numFmtId="0" fontId="3" fillId="0" borderId="74" xfId="0" applyNumberFormat="1" applyFont="1" applyFill="1" applyBorder="1" applyAlignment="1" applyProtection="1">
      <alignment horizontal="left" vertical="top" wrapText="1"/>
      <protection locked="0" hidden="1"/>
    </xf>
    <xf numFmtId="0" fontId="3" fillId="0" borderId="75" xfId="0" applyNumberFormat="1" applyFont="1" applyFill="1" applyBorder="1" applyAlignment="1" applyProtection="1">
      <alignment horizontal="left" vertical="top" wrapText="1"/>
      <protection locked="0" hidden="1"/>
    </xf>
    <xf numFmtId="0" fontId="3" fillId="0" borderId="39" xfId="0" applyNumberFormat="1" applyFont="1" applyFill="1" applyBorder="1" applyAlignment="1" applyProtection="1">
      <alignment horizontal="left" vertical="top" wrapText="1"/>
      <protection locked="0" hidden="1"/>
    </xf>
    <xf numFmtId="0" fontId="3" fillId="0" borderId="0" xfId="0" applyNumberFormat="1" applyFont="1" applyFill="1" applyBorder="1" applyAlignment="1" applyProtection="1">
      <alignment horizontal="left" vertical="top" wrapText="1"/>
      <protection locked="0" hidden="1"/>
    </xf>
    <xf numFmtId="0" fontId="3" fillId="0" borderId="40" xfId="0" applyNumberFormat="1" applyFont="1" applyFill="1" applyBorder="1" applyAlignment="1" applyProtection="1">
      <alignment horizontal="left" vertical="top" wrapText="1"/>
      <protection locked="0" hidden="1"/>
    </xf>
    <xf numFmtId="0" fontId="3" fillId="0" borderId="54" xfId="0" applyNumberFormat="1" applyFont="1" applyFill="1" applyBorder="1" applyAlignment="1" applyProtection="1">
      <alignment horizontal="left" vertical="top" wrapText="1"/>
      <protection locked="0" hidden="1"/>
    </xf>
    <xf numFmtId="0" fontId="3" fillId="0" borderId="76" xfId="0" applyNumberFormat="1" applyFont="1" applyFill="1" applyBorder="1" applyAlignment="1" applyProtection="1">
      <alignment horizontal="left" vertical="top" wrapText="1"/>
      <protection locked="0" hidden="1"/>
    </xf>
    <xf numFmtId="0" fontId="3" fillId="0" borderId="55" xfId="0" applyNumberFormat="1" applyFont="1" applyFill="1" applyBorder="1" applyAlignment="1" applyProtection="1">
      <alignment horizontal="left" vertical="top" wrapText="1"/>
      <protection locked="0" hidden="1"/>
    </xf>
    <xf numFmtId="0" fontId="20" fillId="5" borderId="27" xfId="0" applyFont="1" applyFill="1" applyBorder="1" applyAlignment="1" applyProtection="1">
      <alignment horizontal="center"/>
      <protection hidden="1"/>
    </xf>
    <xf numFmtId="0" fontId="0" fillId="0" borderId="77" xfId="0" applyBorder="1" applyAlignment="1" applyProtection="1">
      <alignment horizontal="center"/>
      <protection hidden="1"/>
    </xf>
    <xf numFmtId="0" fontId="0" fillId="0" borderId="44" xfId="0" applyBorder="1" applyAlignment="1" applyProtection="1">
      <alignment horizontal="center"/>
      <protection hidden="1"/>
    </xf>
    <xf numFmtId="0" fontId="67" fillId="3" borderId="18" xfId="0" applyFont="1" applyFill="1" applyBorder="1" applyAlignment="1" applyProtection="1">
      <alignment horizontal="center" vertical="top"/>
      <protection locked="0" hidden="1"/>
    </xf>
    <xf numFmtId="0" fontId="67" fillId="3" borderId="19" xfId="0" applyFont="1" applyFill="1" applyBorder="1" applyAlignment="1" applyProtection="1">
      <alignment horizontal="center" vertical="top"/>
      <protection locked="0" hidden="1"/>
    </xf>
    <xf numFmtId="0" fontId="16" fillId="6" borderId="87" xfId="0" applyFont="1" applyFill="1" applyBorder="1" applyAlignment="1" applyProtection="1">
      <alignment horizontal="center"/>
      <protection locked="0" hidden="1"/>
    </xf>
    <xf numFmtId="0" fontId="16" fillId="6" borderId="88" xfId="0" applyFont="1" applyFill="1" applyBorder="1" applyAlignment="1" applyProtection="1">
      <alignment horizontal="center"/>
      <protection locked="0" hidden="1"/>
    </xf>
    <xf numFmtId="0" fontId="1" fillId="4" borderId="74" xfId="0" applyFont="1" applyFill="1" applyBorder="1" applyAlignment="1" applyProtection="1">
      <alignment horizontal="center"/>
      <protection hidden="1"/>
    </xf>
    <xf numFmtId="0" fontId="19" fillId="5" borderId="12" xfId="0" applyFont="1" applyFill="1" applyBorder="1" applyAlignment="1" applyProtection="1">
      <alignment horizontal="right"/>
      <protection hidden="1"/>
    </xf>
    <xf numFmtId="0" fontId="20" fillId="5" borderId="12" xfId="0" applyFont="1" applyFill="1" applyBorder="1" applyAlignment="1" applyProtection="1">
      <alignment horizontal="center"/>
      <protection hidden="1"/>
    </xf>
    <xf numFmtId="49" fontId="3" fillId="6" borderId="18" xfId="0" applyNumberFormat="1" applyFont="1" applyFill="1" applyBorder="1" applyAlignment="1" applyProtection="1">
      <alignment horizontal="left"/>
      <protection locked="0" hidden="1"/>
    </xf>
    <xf numFmtId="49" fontId="3" fillId="6" borderId="19" xfId="0" applyNumberFormat="1" applyFont="1" applyFill="1" applyBorder="1" applyAlignment="1" applyProtection="1">
      <alignment horizontal="left"/>
      <protection locked="0" hidden="1"/>
    </xf>
    <xf numFmtId="0" fontId="58" fillId="5" borderId="0" xfId="0" applyFont="1" applyFill="1" applyBorder="1" applyAlignment="1" applyProtection="1">
      <alignment horizontal="center" shrinkToFit="1"/>
      <protection hidden="1"/>
    </xf>
    <xf numFmtId="49" fontId="3" fillId="6" borderId="52" xfId="0" applyNumberFormat="1" applyFont="1" applyFill="1" applyBorder="1" applyAlignment="1" applyProtection="1">
      <alignment horizontal="left"/>
      <protection locked="0"/>
    </xf>
    <xf numFmtId="49" fontId="3" fillId="6" borderId="57" xfId="0" applyNumberFormat="1" applyFont="1" applyFill="1" applyBorder="1" applyAlignment="1" applyProtection="1">
      <alignment horizontal="left"/>
      <protection locked="0"/>
    </xf>
    <xf numFmtId="49" fontId="3" fillId="6" borderId="53" xfId="0" applyNumberFormat="1" applyFont="1" applyFill="1" applyBorder="1" applyAlignment="1" applyProtection="1">
      <alignment horizontal="left"/>
      <protection locked="0"/>
    </xf>
    <xf numFmtId="49" fontId="41" fillId="6" borderId="52" xfId="3" applyNumberFormat="1" applyFont="1" applyFill="1" applyBorder="1" applyAlignment="1" applyProtection="1">
      <alignment horizontal="left"/>
      <protection locked="0"/>
    </xf>
    <xf numFmtId="49" fontId="3" fillId="6" borderId="32" xfId="0" applyNumberFormat="1" applyFont="1" applyFill="1" applyBorder="1" applyAlignment="1" applyProtection="1">
      <alignment horizontal="left"/>
      <protection locked="0"/>
    </xf>
    <xf numFmtId="49" fontId="3" fillId="6" borderId="0" xfId="0" applyNumberFormat="1" applyFont="1" applyFill="1" applyBorder="1" applyAlignment="1" applyProtection="1">
      <alignment horizontal="left"/>
      <protection locked="0"/>
    </xf>
    <xf numFmtId="49" fontId="3" fillId="6" borderId="33" xfId="0" applyNumberFormat="1" applyFont="1" applyFill="1" applyBorder="1" applyAlignment="1" applyProtection="1">
      <alignment horizontal="left"/>
      <protection locked="0"/>
    </xf>
    <xf numFmtId="0" fontId="43" fillId="0" borderId="60" xfId="0" applyFont="1" applyBorder="1" applyAlignment="1" applyProtection="1">
      <alignment horizontal="left"/>
      <protection hidden="1"/>
    </xf>
    <xf numFmtId="0" fontId="43" fillId="0" borderId="62" xfId="0" applyFont="1" applyBorder="1" applyAlignment="1" applyProtection="1">
      <alignment horizontal="left"/>
      <protection hidden="1"/>
    </xf>
    <xf numFmtId="49" fontId="28" fillId="6" borderId="67" xfId="0" applyNumberFormat="1" applyFont="1" applyFill="1" applyBorder="1" applyAlignment="1" applyProtection="1">
      <alignment horizontal="left"/>
      <protection locked="0"/>
    </xf>
    <xf numFmtId="49" fontId="28" fillId="6" borderId="68" xfId="0" applyNumberFormat="1" applyFont="1" applyFill="1" applyBorder="1" applyAlignment="1" applyProtection="1">
      <alignment horizontal="left"/>
      <protection locked="0"/>
    </xf>
    <xf numFmtId="0" fontId="43" fillId="0" borderId="5" xfId="0" applyFont="1" applyBorder="1" applyAlignment="1" applyProtection="1">
      <alignment horizontal="left"/>
      <protection hidden="1"/>
    </xf>
    <xf numFmtId="0" fontId="43" fillId="0" borderId="6" xfId="0" applyFont="1" applyBorder="1" applyAlignment="1" applyProtection="1">
      <alignment horizontal="left"/>
      <protection hidden="1"/>
    </xf>
    <xf numFmtId="49" fontId="3" fillId="6" borderId="3" xfId="0" applyNumberFormat="1" applyFont="1" applyFill="1" applyBorder="1" applyAlignment="1" applyProtection="1">
      <alignment horizontal="left"/>
      <protection locked="0"/>
    </xf>
    <xf numFmtId="0" fontId="29" fillId="6" borderId="51" xfId="0" applyNumberFormat="1" applyFont="1" applyFill="1" applyBorder="1" applyAlignment="1" applyProtection="1">
      <alignment horizontal="left"/>
      <protection locked="0" hidden="1"/>
    </xf>
    <xf numFmtId="1" fontId="2" fillId="4" borderId="27" xfId="0" applyNumberFormat="1" applyFont="1" applyFill="1" applyBorder="1" applyAlignment="1" applyProtection="1">
      <alignment horizontal="center"/>
      <protection hidden="1"/>
    </xf>
    <xf numFmtId="14" fontId="28" fillId="6" borderId="32" xfId="0" applyNumberFormat="1" applyFont="1" applyFill="1" applyBorder="1" applyAlignment="1" applyProtection="1">
      <alignment horizontal="left"/>
      <protection locked="0"/>
    </xf>
    <xf numFmtId="14" fontId="28" fillId="6" borderId="0" xfId="0" applyNumberFormat="1" applyFont="1" applyFill="1" applyBorder="1" applyAlignment="1" applyProtection="1">
      <alignment horizontal="left"/>
      <protection locked="0"/>
    </xf>
    <xf numFmtId="14" fontId="28" fillId="6" borderId="2" xfId="0" applyNumberFormat="1" applyFont="1" applyFill="1" applyBorder="1" applyAlignment="1" applyProtection="1">
      <alignment horizontal="left"/>
      <protection locked="0"/>
    </xf>
    <xf numFmtId="14" fontId="28" fillId="6" borderId="4" xfId="0" applyNumberFormat="1" applyFont="1" applyFill="1" applyBorder="1" applyAlignment="1" applyProtection="1">
      <alignment horizontal="left"/>
      <protection locked="0"/>
    </xf>
    <xf numFmtId="171" fontId="20" fillId="5" borderId="26" xfId="0" applyNumberFormat="1" applyFont="1" applyFill="1" applyBorder="1" applyAlignment="1" applyProtection="1">
      <alignment horizontal="right"/>
      <protection hidden="1"/>
    </xf>
    <xf numFmtId="14" fontId="28" fillId="6" borderId="52" xfId="0" applyNumberFormat="1" applyFont="1" applyFill="1" applyBorder="1" applyAlignment="1" applyProtection="1">
      <alignment horizontal="left"/>
      <protection locked="0" hidden="1"/>
    </xf>
    <xf numFmtId="0" fontId="28" fillId="6" borderId="57" xfId="0" applyFont="1" applyFill="1" applyBorder="1" applyAlignment="1" applyProtection="1">
      <alignment horizontal="left"/>
      <protection locked="0" hidden="1"/>
    </xf>
    <xf numFmtId="0" fontId="28" fillId="6" borderId="53" xfId="0" applyFont="1" applyFill="1" applyBorder="1" applyAlignment="1" applyProtection="1">
      <alignment horizontal="left"/>
      <protection locked="0" hidden="1"/>
    </xf>
    <xf numFmtId="170" fontId="3" fillId="6" borderId="26" xfId="0" applyNumberFormat="1" applyFont="1" applyFill="1" applyBorder="1" applyAlignment="1" applyProtection="1">
      <alignment horizontal="left"/>
      <protection locked="0" hidden="1"/>
    </xf>
    <xf numFmtId="14" fontId="3" fillId="6" borderId="26" xfId="0" applyNumberFormat="1" applyFont="1" applyFill="1" applyBorder="1" applyAlignment="1" applyProtection="1">
      <alignment horizontal="left"/>
      <protection locked="0" hidden="1"/>
    </xf>
    <xf numFmtId="0" fontId="3" fillId="6" borderId="26" xfId="0" applyFont="1" applyFill="1" applyBorder="1" applyAlignment="1" applyProtection="1">
      <alignment horizontal="left"/>
      <protection locked="0" hidden="1"/>
    </xf>
    <xf numFmtId="0" fontId="3" fillId="6" borderId="32" xfId="0" applyNumberFormat="1" applyFont="1" applyFill="1" applyBorder="1" applyAlignment="1" applyProtection="1">
      <alignment horizontal="left"/>
      <protection locked="0" hidden="1"/>
    </xf>
    <xf numFmtId="0" fontId="3" fillId="6" borderId="0" xfId="0" applyNumberFormat="1" applyFont="1" applyFill="1" applyBorder="1" applyAlignment="1" applyProtection="1">
      <alignment horizontal="left"/>
      <protection locked="0" hidden="1"/>
    </xf>
    <xf numFmtId="0" fontId="3" fillId="6" borderId="33" xfId="0" applyNumberFormat="1" applyFont="1" applyFill="1" applyBorder="1" applyAlignment="1" applyProtection="1">
      <alignment horizontal="left"/>
      <protection locked="0" hidden="1"/>
    </xf>
    <xf numFmtId="0" fontId="13" fillId="6" borderId="34" xfId="0" applyFont="1" applyFill="1" applyBorder="1" applyAlignment="1" applyProtection="1">
      <alignment horizontal="left" vertical="top" wrapText="1"/>
      <protection locked="0" hidden="1"/>
    </xf>
    <xf numFmtId="0" fontId="13" fillId="6" borderId="30" xfId="0" applyFont="1" applyFill="1" applyBorder="1" applyAlignment="1" applyProtection="1">
      <alignment horizontal="left" vertical="top" wrapText="1"/>
      <protection locked="0" hidden="1"/>
    </xf>
    <xf numFmtId="0" fontId="13" fillId="6" borderId="35" xfId="0" applyFont="1" applyFill="1" applyBorder="1" applyAlignment="1" applyProtection="1">
      <alignment horizontal="left" vertical="top" wrapText="1"/>
      <protection locked="0" hidden="1"/>
    </xf>
    <xf numFmtId="0" fontId="13" fillId="6" borderId="36" xfId="0" applyFont="1" applyFill="1" applyBorder="1" applyAlignment="1" applyProtection="1">
      <alignment horizontal="left" vertical="top" wrapText="1"/>
      <protection locked="0" hidden="1"/>
    </xf>
    <xf numFmtId="0" fontId="13" fillId="6" borderId="0" xfId="0" applyFont="1" applyFill="1" applyBorder="1" applyAlignment="1" applyProtection="1">
      <alignment horizontal="left" vertical="top" wrapText="1"/>
      <protection locked="0" hidden="1"/>
    </xf>
    <xf numFmtId="0" fontId="13" fillId="6" borderId="37" xfId="0" applyFont="1" applyFill="1" applyBorder="1" applyAlignment="1" applyProtection="1">
      <alignment horizontal="left" vertical="top" wrapText="1"/>
      <protection locked="0" hidden="1"/>
    </xf>
    <xf numFmtId="0" fontId="0" fillId="0" borderId="0" xfId="0" applyFont="1" applyBorder="1" applyAlignment="1" applyProtection="1">
      <alignment horizontal="center"/>
      <protection hidden="1"/>
    </xf>
    <xf numFmtId="0" fontId="19" fillId="5" borderId="26" xfId="0" applyFont="1" applyFill="1" applyBorder="1" applyAlignment="1" applyProtection="1">
      <alignment horizontal="center"/>
      <protection hidden="1"/>
    </xf>
    <xf numFmtId="0" fontId="1" fillId="0" borderId="0" xfId="0" applyFont="1" applyBorder="1" applyAlignment="1" applyProtection="1">
      <alignment horizontal="center"/>
      <protection hidden="1"/>
    </xf>
    <xf numFmtId="171" fontId="20" fillId="5" borderId="12" xfId="0" applyNumberFormat="1" applyFont="1" applyFill="1" applyBorder="1" applyAlignment="1" applyProtection="1">
      <alignment horizontal="right"/>
      <protection hidden="1"/>
    </xf>
    <xf numFmtId="2" fontId="16" fillId="6" borderId="18" xfId="0" applyNumberFormat="1" applyFont="1" applyFill="1" applyBorder="1" applyAlignment="1" applyProtection="1">
      <alignment horizontal="center"/>
      <protection locked="0" hidden="1"/>
    </xf>
    <xf numFmtId="0" fontId="30" fillId="6" borderId="18" xfId="0" applyFont="1" applyFill="1" applyBorder="1" applyAlignment="1" applyProtection="1">
      <alignment horizontal="center"/>
      <protection locked="0" hidden="1"/>
    </xf>
    <xf numFmtId="49" fontId="58" fillId="5" borderId="0" xfId="0" applyNumberFormat="1" applyFont="1" applyFill="1" applyBorder="1" applyAlignment="1" applyProtection="1">
      <alignment horizontal="center" vertical="center" shrinkToFit="1"/>
      <protection hidden="1"/>
    </xf>
    <xf numFmtId="0" fontId="19" fillId="5" borderId="12" xfId="0" applyFont="1" applyFill="1" applyBorder="1" applyAlignment="1" applyProtection="1">
      <alignment horizontal="center"/>
      <protection hidden="1"/>
    </xf>
    <xf numFmtId="0" fontId="19" fillId="5" borderId="12" xfId="0" applyFont="1" applyFill="1" applyBorder="1" applyAlignment="1" applyProtection="1">
      <alignment horizontal="left"/>
      <protection hidden="1"/>
    </xf>
    <xf numFmtId="0" fontId="33" fillId="0" borderId="0" xfId="0" applyFont="1" applyAlignment="1" applyProtection="1">
      <alignment horizontal="center"/>
      <protection hidden="1"/>
    </xf>
    <xf numFmtId="49" fontId="40" fillId="2" borderId="0" xfId="0" applyNumberFormat="1" applyFont="1" applyFill="1" applyBorder="1" applyAlignment="1" applyProtection="1">
      <alignment horizontal="left" vertical="center" shrinkToFit="1"/>
      <protection hidden="1"/>
    </xf>
    <xf numFmtId="49" fontId="0" fillId="6" borderId="73" xfId="0" applyNumberFormat="1" applyFont="1" applyFill="1" applyBorder="1" applyAlignment="1" applyProtection="1">
      <alignment horizontal="left" vertical="top" wrapText="1"/>
      <protection locked="0" hidden="1"/>
    </xf>
    <xf numFmtId="49" fontId="0" fillId="6" borderId="74" xfId="0" applyNumberFormat="1" applyFont="1" applyFill="1" applyBorder="1" applyAlignment="1" applyProtection="1">
      <alignment horizontal="left" vertical="top" wrapText="1"/>
      <protection locked="0" hidden="1"/>
    </xf>
    <xf numFmtId="49" fontId="0" fillId="6" borderId="75" xfId="0" applyNumberFormat="1" applyFont="1" applyFill="1" applyBorder="1" applyAlignment="1" applyProtection="1">
      <alignment horizontal="left" vertical="top" wrapText="1"/>
      <protection locked="0" hidden="1"/>
    </xf>
    <xf numFmtId="49" fontId="0" fillId="6" borderId="39" xfId="0" applyNumberFormat="1" applyFont="1" applyFill="1" applyBorder="1" applyAlignment="1" applyProtection="1">
      <alignment horizontal="left" vertical="top" wrapText="1"/>
      <protection locked="0" hidden="1"/>
    </xf>
    <xf numFmtId="49" fontId="0" fillId="6" borderId="0" xfId="0" applyNumberFormat="1" applyFont="1" applyFill="1" applyBorder="1" applyAlignment="1" applyProtection="1">
      <alignment horizontal="left" vertical="top" wrapText="1"/>
      <protection locked="0" hidden="1"/>
    </xf>
    <xf numFmtId="49" fontId="0" fillId="6" borderId="40" xfId="0" applyNumberFormat="1" applyFont="1" applyFill="1" applyBorder="1" applyAlignment="1" applyProtection="1">
      <alignment horizontal="left" vertical="top" wrapText="1"/>
      <protection locked="0" hidden="1"/>
    </xf>
    <xf numFmtId="49" fontId="0" fillId="6" borderId="54" xfId="0" applyNumberFormat="1" applyFont="1" applyFill="1" applyBorder="1" applyAlignment="1" applyProtection="1">
      <alignment horizontal="left" vertical="top" wrapText="1"/>
      <protection locked="0" hidden="1"/>
    </xf>
    <xf numFmtId="49" fontId="0" fillId="6" borderId="76" xfId="0" applyNumberFormat="1" applyFont="1" applyFill="1" applyBorder="1" applyAlignment="1" applyProtection="1">
      <alignment horizontal="left" vertical="top" wrapText="1"/>
      <protection locked="0" hidden="1"/>
    </xf>
    <xf numFmtId="49" fontId="0" fillId="6" borderId="55" xfId="0" applyNumberFormat="1" applyFont="1" applyFill="1" applyBorder="1" applyAlignment="1" applyProtection="1">
      <alignment horizontal="left" vertical="top" wrapText="1"/>
      <protection locked="0" hidden="1"/>
    </xf>
    <xf numFmtId="2" fontId="0" fillId="6" borderId="18" xfId="0" applyNumberFormat="1" applyFont="1" applyFill="1" applyBorder="1" applyAlignment="1" applyProtection="1">
      <alignment horizontal="center"/>
      <protection locked="0" hidden="1"/>
    </xf>
    <xf numFmtId="0" fontId="5" fillId="0" borderId="10" xfId="0" applyFont="1" applyBorder="1" applyAlignment="1" applyProtection="1">
      <alignment horizontal="center" vertical="center" textRotation="90"/>
      <protection hidden="1"/>
    </xf>
    <xf numFmtId="0" fontId="5" fillId="0" borderId="11" xfId="0" applyFont="1" applyBorder="1" applyAlignment="1" applyProtection="1">
      <alignment horizontal="center" vertical="center" textRotation="90"/>
      <protection hidden="1"/>
    </xf>
    <xf numFmtId="0" fontId="5" fillId="0" borderId="29" xfId="0" applyFont="1" applyBorder="1" applyAlignment="1" applyProtection="1">
      <alignment horizontal="center" vertical="center" textRotation="90"/>
      <protection hidden="1"/>
    </xf>
    <xf numFmtId="0" fontId="5" fillId="0" borderId="10" xfId="0" applyFont="1" applyBorder="1" applyAlignment="1" applyProtection="1">
      <alignment horizontal="center" vertical="center" textRotation="90" wrapText="1"/>
      <protection hidden="1"/>
    </xf>
    <xf numFmtId="0" fontId="5" fillId="0" borderId="11" xfId="0" applyFont="1" applyBorder="1" applyAlignment="1" applyProtection="1">
      <alignment horizontal="center" vertical="center" textRotation="90" wrapText="1"/>
      <protection hidden="1"/>
    </xf>
    <xf numFmtId="0" fontId="5" fillId="0" borderId="29" xfId="0" applyFont="1" applyBorder="1" applyAlignment="1" applyProtection="1">
      <alignment horizontal="center" vertical="center" textRotation="90" wrapText="1"/>
      <protection hidden="1"/>
    </xf>
    <xf numFmtId="0" fontId="19" fillId="5" borderId="59" xfId="0" applyFont="1" applyFill="1" applyBorder="1" applyAlignment="1" applyProtection="1">
      <alignment horizontal="center"/>
      <protection hidden="1"/>
    </xf>
    <xf numFmtId="0" fontId="5" fillId="4" borderId="73" xfId="0" applyFont="1" applyFill="1" applyBorder="1" applyAlignment="1" applyProtection="1">
      <alignment horizontal="center"/>
      <protection hidden="1"/>
    </xf>
    <xf numFmtId="0" fontId="5" fillId="4" borderId="74" xfId="0" applyFont="1" applyFill="1" applyBorder="1" applyAlignment="1" applyProtection="1">
      <alignment horizontal="center"/>
      <protection hidden="1"/>
    </xf>
    <xf numFmtId="0" fontId="3" fillId="6" borderId="18" xfId="0" applyFont="1" applyFill="1" applyBorder="1" applyAlignment="1" applyProtection="1">
      <alignment horizontal="left"/>
      <protection locked="0" hidden="1"/>
    </xf>
    <xf numFmtId="0" fontId="3" fillId="6" borderId="19" xfId="0" applyFont="1" applyFill="1" applyBorder="1" applyAlignment="1" applyProtection="1">
      <alignment horizontal="left"/>
      <protection locked="0" hidden="1"/>
    </xf>
    <xf numFmtId="178" fontId="16" fillId="6" borderId="114" xfId="1" applyNumberFormat="1" applyFont="1" applyFill="1" applyBorder="1" applyAlignment="1" applyProtection="1">
      <alignment horizontal="center"/>
      <protection locked="0" hidden="1"/>
    </xf>
    <xf numFmtId="178" fontId="16" fillId="6" borderId="110" xfId="1" applyNumberFormat="1" applyFont="1" applyFill="1" applyBorder="1" applyAlignment="1" applyProtection="1">
      <alignment horizontal="center"/>
      <protection locked="0" hidden="1"/>
    </xf>
    <xf numFmtId="178" fontId="16" fillId="6" borderId="115" xfId="1" applyNumberFormat="1" applyFont="1" applyFill="1" applyBorder="1" applyAlignment="1" applyProtection="1">
      <alignment horizontal="center"/>
      <protection locked="0" hidden="1"/>
    </xf>
    <xf numFmtId="0" fontId="12" fillId="6" borderId="73" xfId="0" applyNumberFormat="1" applyFont="1" applyFill="1" applyBorder="1" applyAlignment="1" applyProtection="1">
      <alignment horizontal="left" vertical="top" wrapText="1"/>
      <protection locked="0" hidden="1"/>
    </xf>
    <xf numFmtId="0" fontId="12" fillId="6" borderId="74" xfId="0" applyNumberFormat="1" applyFont="1" applyFill="1" applyBorder="1" applyAlignment="1" applyProtection="1">
      <alignment horizontal="left" vertical="top" wrapText="1"/>
      <protection locked="0" hidden="1"/>
    </xf>
    <xf numFmtId="0" fontId="12" fillId="6" borderId="75" xfId="0" applyNumberFormat="1" applyFont="1" applyFill="1" applyBorder="1" applyAlignment="1" applyProtection="1">
      <alignment horizontal="left" vertical="top" wrapText="1"/>
      <protection locked="0" hidden="1"/>
    </xf>
    <xf numFmtId="0" fontId="12" fillId="6" borderId="39" xfId="0" applyNumberFormat="1" applyFont="1" applyFill="1" applyBorder="1" applyAlignment="1" applyProtection="1">
      <alignment horizontal="left" vertical="top" wrapText="1"/>
      <protection locked="0" hidden="1"/>
    </xf>
    <xf numFmtId="0" fontId="12" fillId="6" borderId="0" xfId="0" applyNumberFormat="1" applyFont="1" applyFill="1" applyBorder="1" applyAlignment="1" applyProtection="1">
      <alignment horizontal="left" vertical="top" wrapText="1"/>
      <protection locked="0" hidden="1"/>
    </xf>
    <xf numFmtId="0" fontId="12" fillId="6" borderId="40" xfId="0" applyNumberFormat="1" applyFont="1" applyFill="1" applyBorder="1" applyAlignment="1" applyProtection="1">
      <alignment horizontal="left" vertical="top" wrapText="1"/>
      <protection locked="0" hidden="1"/>
    </xf>
    <xf numFmtId="0" fontId="12" fillId="6" borderId="54" xfId="0" applyNumberFormat="1" applyFont="1" applyFill="1" applyBorder="1" applyAlignment="1" applyProtection="1">
      <alignment horizontal="left" vertical="top" wrapText="1"/>
      <protection locked="0" hidden="1"/>
    </xf>
    <xf numFmtId="0" fontId="12" fillId="6" borderId="76" xfId="0" applyNumberFormat="1" applyFont="1" applyFill="1" applyBorder="1" applyAlignment="1" applyProtection="1">
      <alignment horizontal="left" vertical="top" wrapText="1"/>
      <protection locked="0" hidden="1"/>
    </xf>
    <xf numFmtId="0" fontId="12" fillId="6" borderId="55" xfId="0" applyNumberFormat="1" applyFont="1" applyFill="1" applyBorder="1" applyAlignment="1" applyProtection="1">
      <alignment horizontal="left" vertical="top" wrapText="1"/>
      <protection locked="0" hidden="1"/>
    </xf>
    <xf numFmtId="2" fontId="1" fillId="6" borderId="27" xfId="0" applyNumberFormat="1" applyFont="1" applyFill="1" applyBorder="1" applyAlignment="1" applyProtection="1">
      <alignment horizontal="center"/>
      <protection locked="0" hidden="1"/>
    </xf>
    <xf numFmtId="2" fontId="1" fillId="6" borderId="44" xfId="0" applyNumberFormat="1" applyFont="1" applyFill="1" applyBorder="1" applyAlignment="1" applyProtection="1">
      <alignment horizontal="center"/>
      <protection locked="0" hidden="1"/>
    </xf>
    <xf numFmtId="0" fontId="5" fillId="0" borderId="14" xfId="0" applyFont="1" applyBorder="1" applyAlignment="1" applyProtection="1">
      <alignment horizontal="center" vertical="center" textRotation="90"/>
      <protection hidden="1"/>
    </xf>
    <xf numFmtId="0" fontId="5" fillId="0" borderId="15" xfId="0" applyFont="1" applyBorder="1" applyAlignment="1" applyProtection="1">
      <alignment horizontal="center" vertical="center" textRotation="90"/>
      <protection hidden="1"/>
    </xf>
    <xf numFmtId="0" fontId="5" fillId="0" borderId="13" xfId="0" applyFont="1" applyBorder="1" applyAlignment="1" applyProtection="1">
      <alignment horizontal="center" vertical="center" textRotation="90"/>
      <protection hidden="1"/>
    </xf>
    <xf numFmtId="0" fontId="5" fillId="0" borderId="16" xfId="0" applyFont="1" applyBorder="1" applyAlignment="1" applyProtection="1">
      <alignment horizontal="center" vertical="center" textRotation="90"/>
      <protection hidden="1"/>
    </xf>
    <xf numFmtId="0" fontId="5" fillId="0" borderId="18" xfId="0" applyFont="1" applyBorder="1" applyAlignment="1" applyProtection="1">
      <alignment horizontal="right"/>
      <protection hidden="1"/>
    </xf>
    <xf numFmtId="2" fontId="2" fillId="6" borderId="18" xfId="0" applyNumberFormat="1" applyFont="1" applyFill="1" applyBorder="1" applyAlignment="1" applyProtection="1">
      <alignment horizontal="center"/>
      <protection locked="0" hidden="1"/>
    </xf>
    <xf numFmtId="49" fontId="58" fillId="5" borderId="0" xfId="0" applyNumberFormat="1" applyFont="1" applyFill="1" applyBorder="1" applyAlignment="1" applyProtection="1">
      <alignment horizontal="center"/>
      <protection hidden="1"/>
    </xf>
    <xf numFmtId="177" fontId="17" fillId="3" borderId="112" xfId="1" applyNumberFormat="1" applyFont="1" applyFill="1" applyBorder="1" applyAlignment="1" applyProtection="1">
      <alignment horizontal="center"/>
      <protection locked="0" hidden="1"/>
    </xf>
    <xf numFmtId="177" fontId="17" fillId="3" borderId="113" xfId="1" applyNumberFormat="1" applyFont="1" applyFill="1" applyBorder="1" applyAlignment="1" applyProtection="1">
      <alignment horizontal="center"/>
      <protection locked="0" hidden="1"/>
    </xf>
    <xf numFmtId="1" fontId="1" fillId="6" borderId="26" xfId="0" applyNumberFormat="1" applyFont="1" applyFill="1" applyBorder="1" applyAlignment="1" applyProtection="1">
      <alignment horizontal="center"/>
      <protection locked="0" hidden="1"/>
    </xf>
    <xf numFmtId="0" fontId="5" fillId="0" borderId="14" xfId="0" applyFont="1" applyBorder="1" applyAlignment="1" applyProtection="1">
      <alignment horizontal="center" vertical="center" textRotation="90" wrapText="1"/>
      <protection hidden="1"/>
    </xf>
    <xf numFmtId="0" fontId="5" fillId="0" borderId="13" xfId="0" applyFont="1" applyBorder="1" applyAlignment="1" applyProtection="1">
      <alignment horizontal="center" vertical="center" textRotation="90" wrapText="1"/>
      <protection hidden="1"/>
    </xf>
    <xf numFmtId="0" fontId="5" fillId="4" borderId="54" xfId="0" applyFont="1" applyFill="1" applyBorder="1" applyAlignment="1" applyProtection="1">
      <alignment horizontal="center"/>
      <protection hidden="1"/>
    </xf>
    <xf numFmtId="0" fontId="5" fillId="4" borderId="76" xfId="0" applyFont="1" applyFill="1" applyBorder="1" applyAlignment="1" applyProtection="1">
      <alignment horizontal="center"/>
      <protection hidden="1"/>
    </xf>
    <xf numFmtId="0" fontId="5" fillId="4" borderId="55" xfId="0" applyFont="1" applyFill="1" applyBorder="1" applyAlignment="1" applyProtection="1">
      <alignment horizontal="center"/>
      <protection hidden="1"/>
    </xf>
    <xf numFmtId="0" fontId="19" fillId="5" borderId="59" xfId="0" applyFont="1" applyFill="1" applyBorder="1" applyAlignment="1" applyProtection="1">
      <alignment horizontal="right"/>
      <protection hidden="1"/>
    </xf>
    <xf numFmtId="0" fontId="1" fillId="0" borderId="26" xfId="0" applyFont="1" applyBorder="1" applyAlignment="1" applyProtection="1">
      <alignment horizontal="center"/>
      <protection locked="0" hidden="1"/>
    </xf>
    <xf numFmtId="178" fontId="2" fillId="3" borderId="108" xfId="1" applyNumberFormat="1" applyFont="1" applyFill="1" applyBorder="1" applyAlignment="1" applyProtection="1">
      <alignment horizontal="right"/>
      <protection locked="0" hidden="1"/>
    </xf>
    <xf numFmtId="178" fontId="2" fillId="3" borderId="109" xfId="1" applyNumberFormat="1" applyFont="1" applyFill="1" applyBorder="1" applyAlignment="1" applyProtection="1">
      <alignment horizontal="right"/>
      <protection locked="0" hidden="1"/>
    </xf>
    <xf numFmtId="0" fontId="20" fillId="0" borderId="2" xfId="0" applyFont="1" applyFill="1" applyBorder="1" applyAlignment="1" applyProtection="1">
      <alignment horizontal="center"/>
      <protection hidden="1"/>
    </xf>
    <xf numFmtId="0" fontId="2" fillId="0" borderId="18" xfId="0" applyFont="1" applyBorder="1" applyAlignment="1" applyProtection="1">
      <alignment horizontal="right"/>
      <protection hidden="1"/>
    </xf>
    <xf numFmtId="0" fontId="20" fillId="5" borderId="59" xfId="0" applyFont="1" applyFill="1" applyBorder="1" applyAlignment="1" applyProtection="1">
      <alignment horizontal="center"/>
      <protection hidden="1"/>
    </xf>
    <xf numFmtId="171" fontId="20" fillId="5" borderId="59" xfId="0" applyNumberFormat="1" applyFont="1" applyFill="1" applyBorder="1" applyAlignment="1" applyProtection="1">
      <alignment horizontal="right"/>
      <protection hidden="1"/>
    </xf>
    <xf numFmtId="0" fontId="20" fillId="0" borderId="2" xfId="0" applyFont="1" applyFill="1" applyBorder="1" applyAlignment="1" applyProtection="1">
      <alignment horizontal="right"/>
      <protection hidden="1"/>
    </xf>
    <xf numFmtId="178" fontId="2" fillId="3" borderId="48" xfId="1" applyNumberFormat="1" applyFont="1" applyFill="1" applyBorder="1" applyAlignment="1" applyProtection="1">
      <alignment horizontal="right"/>
      <protection locked="0" hidden="1"/>
    </xf>
    <xf numFmtId="178" fontId="2" fillId="3" borderId="95" xfId="1" applyNumberFormat="1" applyFont="1" applyFill="1" applyBorder="1" applyAlignment="1" applyProtection="1">
      <alignment horizontal="right"/>
      <protection locked="0" hidden="1"/>
    </xf>
    <xf numFmtId="0" fontId="23" fillId="0" borderId="0" xfId="0" applyFont="1" applyFill="1" applyAlignment="1" applyProtection="1">
      <alignment horizontal="center"/>
      <protection hidden="1"/>
    </xf>
    <xf numFmtId="0" fontId="3" fillId="6" borderId="51" xfId="0" applyNumberFormat="1" applyFont="1" applyFill="1" applyBorder="1" applyAlignment="1" applyProtection="1">
      <alignment horizontal="left"/>
      <protection locked="0" hidden="1"/>
    </xf>
    <xf numFmtId="0" fontId="29" fillId="6" borderId="18" xfId="0" applyFont="1" applyFill="1" applyBorder="1" applyAlignment="1" applyProtection="1">
      <alignment horizontal="center"/>
      <protection locked="0" hidden="1"/>
    </xf>
    <xf numFmtId="0" fontId="20" fillId="5" borderId="12" xfId="0" applyFont="1" applyFill="1" applyBorder="1" applyAlignment="1" applyProtection="1">
      <alignment horizontal="right"/>
      <protection hidden="1"/>
    </xf>
    <xf numFmtId="0" fontId="20" fillId="0" borderId="2" xfId="0" applyFont="1" applyFill="1" applyBorder="1" applyAlignment="1" applyProtection="1">
      <alignment horizontal="left"/>
      <protection hidden="1"/>
    </xf>
    <xf numFmtId="0" fontId="19" fillId="5" borderId="59" xfId="0" applyFont="1" applyFill="1" applyBorder="1" applyAlignment="1" applyProtection="1">
      <alignment horizontal="left"/>
      <protection hidden="1"/>
    </xf>
    <xf numFmtId="0" fontId="5" fillId="0" borderId="15" xfId="0" applyFont="1" applyBorder="1" applyAlignment="1" applyProtection="1">
      <alignment horizontal="center" vertical="center" textRotation="90" wrapText="1"/>
      <protection hidden="1"/>
    </xf>
    <xf numFmtId="0" fontId="5" fillId="0" borderId="16" xfId="0" applyFont="1" applyBorder="1" applyAlignment="1" applyProtection="1">
      <alignment horizontal="center" vertical="center" textRotation="90" wrapText="1"/>
      <protection hidden="1"/>
    </xf>
    <xf numFmtId="178" fontId="16" fillId="6" borderId="114" xfId="0" applyNumberFormat="1" applyFont="1" applyFill="1" applyBorder="1" applyAlignment="1" applyProtection="1">
      <alignment horizontal="center"/>
      <protection locked="0" hidden="1"/>
    </xf>
    <xf numFmtId="178" fontId="16" fillId="6" borderId="110" xfId="0" applyNumberFormat="1" applyFont="1" applyFill="1" applyBorder="1" applyAlignment="1" applyProtection="1">
      <alignment horizontal="center"/>
      <protection locked="0" hidden="1"/>
    </xf>
    <xf numFmtId="178" fontId="16" fillId="6" borderId="115" xfId="0" applyNumberFormat="1" applyFont="1" applyFill="1" applyBorder="1" applyAlignment="1" applyProtection="1">
      <alignment horizontal="center"/>
      <protection locked="0" hidden="1"/>
    </xf>
    <xf numFmtId="177" fontId="64" fillId="7" borderId="112" xfId="1" applyNumberFormat="1" applyFont="1" applyFill="1" applyBorder="1" applyAlignment="1" applyProtection="1">
      <alignment horizontal="center"/>
      <protection locked="0" hidden="1"/>
    </xf>
    <xf numFmtId="177" fontId="64" fillId="7" borderId="113" xfId="1" applyNumberFormat="1" applyFont="1" applyFill="1" applyBorder="1" applyAlignment="1" applyProtection="1">
      <alignment horizontal="center"/>
      <protection locked="0" hidden="1"/>
    </xf>
    <xf numFmtId="0" fontId="0" fillId="0" borderId="0" xfId="0" applyFont="1" applyAlignment="1" applyProtection="1">
      <alignment horizontal="left" wrapText="1"/>
      <protection hidden="1"/>
    </xf>
    <xf numFmtId="178" fontId="8" fillId="0" borderId="77" xfId="1" applyNumberFormat="1" applyFont="1" applyBorder="1" applyAlignment="1" applyProtection="1">
      <alignment shrinkToFit="1"/>
      <protection locked="0" hidden="1"/>
    </xf>
    <xf numFmtId="178" fontId="8" fillId="0" borderId="44" xfId="1" applyNumberFormat="1" applyFont="1" applyBorder="1" applyAlignment="1" applyProtection="1">
      <alignment shrinkToFit="1"/>
      <protection locked="0" hidden="1"/>
    </xf>
    <xf numFmtId="0" fontId="58" fillId="5" borderId="0" xfId="0" applyFont="1" applyFill="1" applyAlignment="1" applyProtection="1">
      <alignment horizontal="center" vertical="center" wrapText="1"/>
      <protection hidden="1"/>
    </xf>
    <xf numFmtId="178" fontId="33" fillId="6" borderId="41" xfId="0" applyNumberFormat="1" applyFont="1" applyFill="1" applyBorder="1" applyAlignment="1" applyProtection="1">
      <alignment horizontal="center"/>
      <protection locked="0" hidden="1"/>
    </xf>
    <xf numFmtId="0" fontId="2" fillId="0" borderId="0" xfId="0" applyNumberFormat="1" applyFont="1" applyFill="1" applyAlignment="1" applyProtection="1">
      <alignment horizontal="center"/>
      <protection hidden="1"/>
    </xf>
    <xf numFmtId="0" fontId="19" fillId="5" borderId="58" xfId="0" applyFont="1" applyFill="1" applyBorder="1" applyAlignment="1" applyProtection="1">
      <alignment horizontal="right"/>
      <protection hidden="1"/>
    </xf>
    <xf numFmtId="0" fontId="3" fillId="6" borderId="0" xfId="0" applyFont="1" applyFill="1" applyBorder="1" applyAlignment="1" applyProtection="1">
      <alignment horizontal="center"/>
      <protection hidden="1"/>
    </xf>
    <xf numFmtId="0" fontId="1" fillId="6" borderId="27" xfId="0" applyFont="1" applyFill="1" applyBorder="1" applyAlignment="1" applyProtection="1">
      <alignment horizontal="center"/>
      <protection locked="0" hidden="1"/>
    </xf>
    <xf numFmtId="0" fontId="1" fillId="6" borderId="45" xfId="0" applyFont="1" applyFill="1" applyBorder="1" applyAlignment="1" applyProtection="1">
      <alignment horizontal="center"/>
      <protection locked="0" hidden="1"/>
    </xf>
    <xf numFmtId="0" fontId="3" fillId="6" borderId="0" xfId="0" applyFont="1" applyFill="1" applyBorder="1" applyAlignment="1" applyProtection="1">
      <alignment horizontal="left" wrapText="1"/>
      <protection hidden="1"/>
    </xf>
    <xf numFmtId="169" fontId="27" fillId="0" borderId="0" xfId="0" applyNumberFormat="1" applyFont="1" applyFill="1" applyBorder="1" applyAlignment="1" applyProtection="1">
      <alignment horizontal="center"/>
      <protection hidden="1"/>
    </xf>
    <xf numFmtId="0" fontId="0" fillId="0" borderId="0" xfId="0" quotePrefix="1" applyFont="1" applyAlignment="1" applyProtection="1">
      <alignment horizontal="center"/>
      <protection hidden="1"/>
    </xf>
    <xf numFmtId="178" fontId="2" fillId="0" borderId="0" xfId="0" applyNumberFormat="1" applyFont="1" applyFill="1" applyAlignment="1" applyProtection="1">
      <alignment horizontal="right"/>
      <protection hidden="1"/>
    </xf>
    <xf numFmtId="0" fontId="2" fillId="0" borderId="42" xfId="0" applyFont="1" applyBorder="1" applyAlignment="1" applyProtection="1">
      <alignment horizontal="center"/>
      <protection hidden="1"/>
    </xf>
    <xf numFmtId="0" fontId="28" fillId="3" borderId="104" xfId="0" applyFont="1" applyFill="1" applyBorder="1" applyAlignment="1" applyProtection="1">
      <alignment horizontal="left"/>
      <protection hidden="1"/>
    </xf>
    <xf numFmtId="0" fontId="28" fillId="3" borderId="105" xfId="0" applyFont="1" applyFill="1" applyBorder="1" applyAlignment="1" applyProtection="1">
      <alignment horizontal="left"/>
      <protection hidden="1"/>
    </xf>
    <xf numFmtId="169" fontId="16" fillId="6" borderId="0" xfId="0" applyNumberFormat="1" applyFont="1" applyFill="1" applyAlignment="1" applyProtection="1">
      <alignment horizontal="center"/>
      <protection locked="0" hidden="1"/>
    </xf>
    <xf numFmtId="14" fontId="33" fillId="6" borderId="18" xfId="0" applyNumberFormat="1" applyFont="1" applyFill="1" applyBorder="1" applyAlignment="1" applyProtection="1">
      <alignment horizontal="center"/>
      <protection locked="0" hidden="1"/>
    </xf>
    <xf numFmtId="0" fontId="33" fillId="6" borderId="18" xfId="0" applyFont="1" applyFill="1" applyBorder="1" applyAlignment="1" applyProtection="1">
      <alignment horizontal="center"/>
      <protection locked="0" hidden="1"/>
    </xf>
    <xf numFmtId="9" fontId="0" fillId="0" borderId="0" xfId="0" applyNumberFormat="1" applyFont="1" applyFill="1" applyAlignment="1" applyProtection="1">
      <alignment horizontal="center"/>
      <protection locked="0" hidden="1"/>
    </xf>
    <xf numFmtId="0" fontId="0" fillId="0" borderId="0" xfId="0" applyNumberFormat="1" applyFont="1" applyFill="1" applyAlignment="1" applyProtection="1">
      <alignment horizontal="center"/>
      <protection locked="0" hidden="1"/>
    </xf>
    <xf numFmtId="9" fontId="16" fillId="6" borderId="0" xfId="2" applyFont="1" applyFill="1" applyAlignment="1" applyProtection="1">
      <alignment horizontal="center"/>
      <protection hidden="1"/>
    </xf>
    <xf numFmtId="0" fontId="14" fillId="0" borderId="0" xfId="0" applyFont="1" applyAlignment="1" applyProtection="1">
      <alignment horizontal="left" wrapText="1" indent="2"/>
      <protection hidden="1"/>
    </xf>
    <xf numFmtId="0" fontId="5" fillId="0" borderId="41" xfId="0" applyFont="1" applyBorder="1" applyAlignment="1" applyProtection="1">
      <alignment horizontal="center"/>
      <protection locked="0" hidden="1"/>
    </xf>
    <xf numFmtId="0" fontId="0" fillId="6" borderId="0" xfId="0" applyFont="1" applyFill="1" applyAlignment="1" applyProtection="1">
      <alignment horizontal="left" vertical="top" wrapText="1"/>
      <protection locked="0" hidden="1"/>
    </xf>
    <xf numFmtId="0" fontId="2" fillId="0" borderId="0" xfId="0" applyFont="1" applyAlignment="1" applyProtection="1">
      <alignment horizontal="left" wrapText="1"/>
      <protection hidden="1"/>
    </xf>
    <xf numFmtId="177" fontId="33" fillId="0" borderId="47" xfId="1" applyNumberFormat="1" applyFont="1" applyFill="1" applyBorder="1" applyAlignment="1" applyProtection="1">
      <alignment horizontal="right"/>
      <protection locked="0" hidden="1"/>
    </xf>
    <xf numFmtId="180" fontId="21" fillId="6" borderId="49" xfId="0" applyNumberFormat="1" applyFont="1" applyFill="1" applyBorder="1" applyAlignment="1" applyProtection="1">
      <alignment horizontal="center"/>
      <protection locked="0" hidden="1"/>
    </xf>
    <xf numFmtId="170" fontId="13" fillId="6" borderId="21" xfId="0" applyNumberFormat="1" applyFont="1" applyFill="1" applyBorder="1" applyAlignment="1" applyProtection="1">
      <alignment horizontal="center"/>
      <protection locked="0" hidden="1"/>
    </xf>
    <xf numFmtId="170" fontId="13" fillId="6" borderId="22" xfId="0" applyNumberFormat="1" applyFont="1" applyFill="1" applyBorder="1" applyAlignment="1" applyProtection="1">
      <alignment horizontal="center"/>
      <protection locked="0" hidden="1"/>
    </xf>
    <xf numFmtId="0" fontId="16" fillId="6" borderId="86" xfId="0" applyFont="1" applyFill="1" applyBorder="1" applyAlignment="1" applyProtection="1">
      <alignment horizontal="center"/>
      <protection locked="0" hidden="1"/>
    </xf>
    <xf numFmtId="1" fontId="30" fillId="6" borderId="18" xfId="0" applyNumberFormat="1" applyFont="1" applyFill="1" applyBorder="1" applyAlignment="1" applyProtection="1">
      <alignment horizontal="center"/>
      <protection locked="0" hidden="1"/>
    </xf>
    <xf numFmtId="0" fontId="29" fillId="6" borderId="19" xfId="0" applyFont="1" applyFill="1" applyBorder="1" applyProtection="1">
      <protection locked="0" hidden="1"/>
    </xf>
    <xf numFmtId="0" fontId="1" fillId="4" borderId="91" xfId="0" applyFont="1" applyFill="1" applyBorder="1" applyAlignment="1" applyProtection="1">
      <alignment horizontal="center"/>
      <protection hidden="1"/>
    </xf>
    <xf numFmtId="0" fontId="12" fillId="6" borderId="78" xfId="0" applyNumberFormat="1" applyFont="1" applyFill="1" applyBorder="1" applyAlignment="1" applyProtection="1">
      <alignment horizontal="left" vertical="top" wrapText="1" readingOrder="1"/>
      <protection locked="0" hidden="1"/>
    </xf>
    <xf numFmtId="0" fontId="12" fillId="6" borderId="79" xfId="0" applyNumberFormat="1" applyFont="1" applyFill="1" applyBorder="1" applyAlignment="1" applyProtection="1">
      <alignment horizontal="left" vertical="top" wrapText="1" readingOrder="1"/>
      <protection locked="0" hidden="1"/>
    </xf>
    <xf numFmtId="0" fontId="12" fillId="6" borderId="80" xfId="0" applyNumberFormat="1" applyFont="1" applyFill="1" applyBorder="1" applyAlignment="1" applyProtection="1">
      <alignment horizontal="left" vertical="top" wrapText="1" readingOrder="1"/>
      <protection locked="0" hidden="1"/>
    </xf>
    <xf numFmtId="0" fontId="12" fillId="6" borderId="81" xfId="0" applyNumberFormat="1" applyFont="1" applyFill="1" applyBorder="1" applyAlignment="1" applyProtection="1">
      <alignment horizontal="left" vertical="top" wrapText="1" readingOrder="1"/>
      <protection locked="0" hidden="1"/>
    </xf>
    <xf numFmtId="0" fontId="12" fillId="6" borderId="0" xfId="0" applyNumberFormat="1" applyFont="1" applyFill="1" applyBorder="1" applyAlignment="1" applyProtection="1">
      <alignment horizontal="left" vertical="top" wrapText="1" readingOrder="1"/>
      <protection locked="0" hidden="1"/>
    </xf>
    <xf numFmtId="0" fontId="12" fillId="6" borderId="82" xfId="0" applyNumberFormat="1" applyFont="1" applyFill="1" applyBorder="1" applyAlignment="1" applyProtection="1">
      <alignment horizontal="left" vertical="top" wrapText="1" readingOrder="1"/>
      <protection locked="0" hidden="1"/>
    </xf>
    <xf numFmtId="0" fontId="12" fillId="6" borderId="83" xfId="0" applyNumberFormat="1" applyFont="1" applyFill="1" applyBorder="1" applyAlignment="1" applyProtection="1">
      <alignment horizontal="left" vertical="top" wrapText="1" readingOrder="1"/>
      <protection locked="0" hidden="1"/>
    </xf>
    <xf numFmtId="0" fontId="12" fillId="6" borderId="84" xfId="0" applyNumberFormat="1" applyFont="1" applyFill="1" applyBorder="1" applyAlignment="1" applyProtection="1">
      <alignment horizontal="left" vertical="top" wrapText="1" readingOrder="1"/>
      <protection locked="0" hidden="1"/>
    </xf>
    <xf numFmtId="0" fontId="12" fillId="6" borderId="85" xfId="0" applyNumberFormat="1" applyFont="1" applyFill="1" applyBorder="1" applyAlignment="1" applyProtection="1">
      <alignment horizontal="left" vertical="top" wrapText="1" readingOrder="1"/>
      <protection locked="0" hidden="1"/>
    </xf>
    <xf numFmtId="2" fontId="15" fillId="0" borderId="18" xfId="0" applyNumberFormat="1" applyFont="1" applyBorder="1" applyAlignment="1" applyProtection="1">
      <alignment horizontal="center"/>
      <protection locked="0" hidden="1"/>
    </xf>
    <xf numFmtId="0" fontId="1" fillId="4" borderId="92" xfId="0" applyFont="1" applyFill="1" applyBorder="1" applyAlignment="1" applyProtection="1">
      <alignment horizontal="center"/>
      <protection hidden="1"/>
    </xf>
    <xf numFmtId="2" fontId="2" fillId="0" borderId="18" xfId="0" applyNumberFormat="1" applyFont="1" applyBorder="1" applyAlignment="1" applyProtection="1">
      <alignment horizontal="center"/>
      <protection locked="0" hidden="1"/>
    </xf>
    <xf numFmtId="178" fontId="64" fillId="7" borderId="112" xfId="1" applyNumberFormat="1" applyFont="1" applyFill="1" applyBorder="1" applyAlignment="1" applyProtection="1">
      <alignment horizontal="center"/>
      <protection locked="0" hidden="1"/>
    </xf>
    <xf numFmtId="178" fontId="64" fillId="7" borderId="113" xfId="1" applyNumberFormat="1" applyFont="1" applyFill="1" applyBorder="1" applyAlignment="1" applyProtection="1">
      <alignment horizontal="center"/>
      <protection locked="0" hidden="1"/>
    </xf>
    <xf numFmtId="0" fontId="1" fillId="4" borderId="17" xfId="0" applyFont="1" applyFill="1" applyBorder="1" applyAlignment="1" applyProtection="1">
      <alignment horizontal="center"/>
      <protection hidden="1"/>
    </xf>
    <xf numFmtId="0" fontId="1" fillId="4" borderId="18" xfId="0" applyFont="1" applyFill="1" applyBorder="1" applyAlignment="1" applyProtection="1">
      <alignment horizontal="center"/>
      <protection hidden="1"/>
    </xf>
    <xf numFmtId="0" fontId="1" fillId="4" borderId="19" xfId="0" applyFont="1" applyFill="1" applyBorder="1" applyAlignment="1" applyProtection="1">
      <alignment horizontal="center"/>
      <protection hidden="1"/>
    </xf>
    <xf numFmtId="0" fontId="60" fillId="0" borderId="73" xfId="0" applyFont="1" applyBorder="1" applyAlignment="1" applyProtection="1">
      <alignment horizontal="left" vertical="top" wrapText="1"/>
      <protection hidden="1"/>
    </xf>
    <xf numFmtId="182" fontId="20" fillId="5" borderId="26" xfId="0" applyNumberFormat="1" applyFont="1" applyFill="1" applyBorder="1" applyAlignment="1" applyProtection="1">
      <alignment horizontal="center"/>
      <protection hidden="1"/>
    </xf>
    <xf numFmtId="182" fontId="20" fillId="5" borderId="25" xfId="0" applyNumberFormat="1" applyFont="1" applyFill="1" applyBorder="1" applyAlignment="1" applyProtection="1">
      <alignment horizontal="center"/>
      <protection hidden="1"/>
    </xf>
    <xf numFmtId="182" fontId="20" fillId="5" borderId="58" xfId="0" applyNumberFormat="1" applyFont="1" applyFill="1" applyBorder="1" applyAlignment="1" applyProtection="1">
      <alignment horizontal="center"/>
      <protection hidden="1"/>
    </xf>
    <xf numFmtId="0" fontId="0" fillId="0" borderId="0" xfId="0" applyFont="1" applyAlignment="1" applyProtection="1">
      <alignment horizontal="left" vertical="top" wrapText="1"/>
      <protection hidden="1"/>
    </xf>
    <xf numFmtId="0" fontId="27" fillId="0" borderId="0" xfId="0" applyFont="1" applyAlignment="1" applyProtection="1">
      <alignment horizontal="left" indent="6"/>
      <protection hidden="1"/>
    </xf>
  </cellXfs>
  <cellStyles count="5">
    <cellStyle name="Link" xfId="3" builtinId="8"/>
    <cellStyle name="Prozent" xfId="2" builtinId="5"/>
    <cellStyle name="Standard" xfId="0" builtinId="0"/>
    <cellStyle name="Währung" xfId="1" builtinId="4"/>
    <cellStyle name="Währung 2" xfId="4"/>
  </cellStyles>
  <dxfs count="0"/>
  <tableStyles count="0" defaultTableStyle="TableStyleMedium9" defaultPivotStyle="PivotStyleLight16"/>
  <colors>
    <mruColors>
      <color rgb="FFCCFFCC"/>
      <color rgb="FFFFFFCC"/>
      <color rgb="FF66FF33"/>
      <color rgb="FF99CC00"/>
      <color rgb="FFFF6600"/>
      <color rgb="FF99FF66"/>
      <color rgb="FF72FF5B"/>
      <color rgb="FFD5FFD5"/>
      <color rgb="FFA3FFA3"/>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170</xdr:row>
          <xdr:rowOff>171450</xdr:rowOff>
        </xdr:from>
        <xdr:to>
          <xdr:col>0</xdr:col>
          <xdr:colOff>3686175</xdr:colOff>
          <xdr:row>172</xdr:row>
          <xdr:rowOff>9525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Lage Ost / West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171</xdr:row>
          <xdr:rowOff>171450</xdr:rowOff>
        </xdr:from>
        <xdr:to>
          <xdr:col>0</xdr:col>
          <xdr:colOff>3686175</xdr:colOff>
          <xdr:row>173</xdr:row>
          <xdr:rowOff>9525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Lage Nord / Süd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172</xdr:row>
          <xdr:rowOff>171450</xdr:rowOff>
        </xdr:from>
        <xdr:to>
          <xdr:col>0</xdr:col>
          <xdr:colOff>3686175</xdr:colOff>
          <xdr:row>174</xdr:row>
          <xdr:rowOff>9525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Ebene Höhenlage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173</xdr:row>
          <xdr:rowOff>171450</xdr:rowOff>
        </xdr:from>
        <xdr:to>
          <xdr:col>0</xdr:col>
          <xdr:colOff>3686175</xdr:colOff>
          <xdr:row>175</xdr:row>
          <xdr:rowOff>9525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Hanglage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175</xdr:row>
          <xdr:rowOff>171450</xdr:rowOff>
        </xdr:from>
        <xdr:to>
          <xdr:col>0</xdr:col>
          <xdr:colOff>3429000</xdr:colOff>
          <xdr:row>177</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Gepflegte Parzelle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176</xdr:row>
          <xdr:rowOff>180975</xdr:rowOff>
        </xdr:from>
        <xdr:to>
          <xdr:col>0</xdr:col>
          <xdr:colOff>3429000</xdr:colOff>
          <xdr:row>178</xdr:row>
          <xdr:rowOff>19050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Sauberer Zustand der Parzelle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177</xdr:row>
          <xdr:rowOff>171450</xdr:rowOff>
        </xdr:from>
        <xdr:to>
          <xdr:col>0</xdr:col>
          <xdr:colOff>3429000</xdr:colOff>
          <xdr:row>179</xdr:row>
          <xdr:rowOff>9525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Vernachlässigter Zustand mit Pflegestau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178</xdr:row>
          <xdr:rowOff>171450</xdr:rowOff>
        </xdr:from>
        <xdr:to>
          <xdr:col>0</xdr:col>
          <xdr:colOff>3429000</xdr:colOff>
          <xdr:row>180</xdr:row>
          <xdr:rowOff>9525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Verwahrloste Parzelle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179</xdr:row>
          <xdr:rowOff>171450</xdr:rowOff>
        </xdr:from>
        <xdr:to>
          <xdr:col>0</xdr:col>
          <xdr:colOff>3429000</xdr:colOff>
          <xdr:row>181</xdr:row>
          <xdr:rowOff>9525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Normaler Baumbestand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180</xdr:row>
          <xdr:rowOff>171450</xdr:rowOff>
        </xdr:from>
        <xdr:to>
          <xdr:col>0</xdr:col>
          <xdr:colOff>3686175</xdr:colOff>
          <xdr:row>182</xdr:row>
          <xdr:rowOff>9525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Unzulässiger Baumbestand (Überaltert, Grenzbebauung)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181</xdr:row>
          <xdr:rowOff>171450</xdr:rowOff>
        </xdr:from>
        <xdr:to>
          <xdr:col>0</xdr:col>
          <xdr:colOff>3429000</xdr:colOff>
          <xdr:row>183</xdr:row>
          <xdr:rowOff>9525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Waldbäume, Neophyten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182</xdr:row>
          <xdr:rowOff>171450</xdr:rowOff>
        </xdr:from>
        <xdr:to>
          <xdr:col>0</xdr:col>
          <xdr:colOff>3429000</xdr:colOff>
          <xdr:row>184</xdr:row>
          <xdr:rowOff>9525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Gehölze sind höher 3,00 m o. lt. Kleingartenordnung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183</xdr:row>
          <xdr:rowOff>171450</xdr:rowOff>
        </xdr:from>
        <xdr:to>
          <xdr:col>0</xdr:col>
          <xdr:colOff>3429000</xdr:colOff>
          <xdr:row>185</xdr:row>
          <xdr:rowOff>9525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Kleingärtnerische Nutzung lt. BkleingG.  (Drittelteilung vorhanden)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185</xdr:row>
          <xdr:rowOff>171450</xdr:rowOff>
        </xdr:from>
        <xdr:to>
          <xdr:col>0</xdr:col>
          <xdr:colOff>3905250</xdr:colOff>
          <xdr:row>187</xdr:row>
          <xdr:rowOff>9525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Freistehend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186</xdr:row>
          <xdr:rowOff>171450</xdr:rowOff>
        </xdr:from>
        <xdr:to>
          <xdr:col>0</xdr:col>
          <xdr:colOff>3933825</xdr:colOff>
          <xdr:row>188</xdr:row>
          <xdr:rowOff>9525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Grenzbebauung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187</xdr:row>
          <xdr:rowOff>171450</xdr:rowOff>
        </xdr:from>
        <xdr:to>
          <xdr:col>0</xdr:col>
          <xdr:colOff>4019550</xdr:colOff>
          <xdr:row>189</xdr:row>
          <xdr:rowOff>9525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Gebäude Baujahr / Errichtung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188</xdr:row>
          <xdr:rowOff>171450</xdr:rowOff>
        </xdr:from>
        <xdr:to>
          <xdr:col>0</xdr:col>
          <xdr:colOff>3952875</xdr:colOff>
          <xdr:row>190</xdr:row>
          <xdr:rowOff>9525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Sanierter Zustand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189</xdr:row>
          <xdr:rowOff>171450</xdr:rowOff>
        </xdr:from>
        <xdr:to>
          <xdr:col>0</xdr:col>
          <xdr:colOff>3943350</xdr:colOff>
          <xdr:row>191</xdr:row>
          <xdr:rowOff>9525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Reparaturstau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190</xdr:row>
          <xdr:rowOff>171450</xdr:rowOff>
        </xdr:from>
        <xdr:to>
          <xdr:col>0</xdr:col>
          <xdr:colOff>3924300</xdr:colOff>
          <xdr:row>192</xdr:row>
          <xdr:rowOff>9525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Bestandsschutz lt. BkleingG §20 a (7)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193</xdr:row>
          <xdr:rowOff>171450</xdr:rowOff>
        </xdr:from>
        <xdr:to>
          <xdr:col>0</xdr:col>
          <xdr:colOff>3962400</xdr:colOff>
          <xdr:row>195</xdr:row>
          <xdr:rowOff>9525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Baugenehmigung vom Datum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194</xdr:row>
          <xdr:rowOff>171450</xdr:rowOff>
        </xdr:from>
        <xdr:to>
          <xdr:col>0</xdr:col>
          <xdr:colOff>3981450</xdr:colOff>
          <xdr:row>196</xdr:row>
          <xdr:rowOff>9525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Vereinsinterne Bauzustimmung vom Datum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195</xdr:row>
          <xdr:rowOff>171450</xdr:rowOff>
        </xdr:from>
        <xdr:to>
          <xdr:col>0</xdr:col>
          <xdr:colOff>3962400</xdr:colOff>
          <xdr:row>197</xdr:row>
          <xdr:rowOff>9525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Kaufvertrag vom  Datum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196</xdr:row>
          <xdr:rowOff>171450</xdr:rowOff>
        </xdr:from>
        <xdr:to>
          <xdr:col>0</xdr:col>
          <xdr:colOff>3924300</xdr:colOff>
          <xdr:row>198</xdr:row>
          <xdr:rowOff>9525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Pachtvertrag vom Datum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197</xdr:row>
          <xdr:rowOff>171450</xdr:rowOff>
        </xdr:from>
        <xdr:to>
          <xdr:col>0</xdr:col>
          <xdr:colOff>3952875</xdr:colOff>
          <xdr:row>199</xdr:row>
          <xdr:rowOff>9525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letzte Bewertung vom  Datum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198</xdr:row>
          <xdr:rowOff>171450</xdr:rowOff>
        </xdr:from>
        <xdr:to>
          <xdr:col>0</xdr:col>
          <xdr:colOff>3952875</xdr:colOff>
          <xdr:row>200</xdr:row>
          <xdr:rowOff>9525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Bauunterlagen / Baupläne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200</xdr:row>
          <xdr:rowOff>171450</xdr:rowOff>
        </xdr:from>
        <xdr:to>
          <xdr:col>0</xdr:col>
          <xdr:colOff>2266950</xdr:colOff>
          <xdr:row>202</xdr:row>
          <xdr:rowOff>9525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Rückbau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201</xdr:row>
          <xdr:rowOff>171450</xdr:rowOff>
        </xdr:from>
        <xdr:to>
          <xdr:col>0</xdr:col>
          <xdr:colOff>2266950</xdr:colOff>
          <xdr:row>203</xdr:row>
          <xdr:rowOff>9525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Abbruch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202</xdr:row>
          <xdr:rowOff>171450</xdr:rowOff>
        </xdr:from>
        <xdr:to>
          <xdr:col>0</xdr:col>
          <xdr:colOff>2266950</xdr:colOff>
          <xdr:row>204</xdr:row>
          <xdr:rowOff>9525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Rodung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203</xdr:row>
          <xdr:rowOff>171450</xdr:rowOff>
        </xdr:from>
        <xdr:to>
          <xdr:col>0</xdr:col>
          <xdr:colOff>2266950</xdr:colOff>
          <xdr:row>205</xdr:row>
          <xdr:rowOff>9525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Beseitigung Pflegestau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204</xdr:row>
          <xdr:rowOff>171450</xdr:rowOff>
        </xdr:from>
        <xdr:to>
          <xdr:col>0</xdr:col>
          <xdr:colOff>2990850</xdr:colOff>
          <xdr:row>206</xdr:row>
          <xdr:rowOff>9525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Abwasserbeseitigung nicht feststellbar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206</xdr:row>
          <xdr:rowOff>171450</xdr:rowOff>
        </xdr:from>
        <xdr:to>
          <xdr:col>0</xdr:col>
          <xdr:colOff>3533775</xdr:colOff>
          <xdr:row>208</xdr:row>
          <xdr:rowOff>9525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Zweitgebäude ohne Bestandsschutz siehe Blatt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207</xdr:row>
          <xdr:rowOff>171450</xdr:rowOff>
        </xdr:from>
        <xdr:to>
          <xdr:col>0</xdr:col>
          <xdr:colOff>3533775</xdr:colOff>
          <xdr:row>209</xdr:row>
          <xdr:rowOff>9525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Gesamt Überdachung größer 24 m² bzw 40 m²</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208</xdr:row>
          <xdr:rowOff>171450</xdr:rowOff>
        </xdr:from>
        <xdr:to>
          <xdr:col>0</xdr:col>
          <xdr:colOff>3914775</xdr:colOff>
          <xdr:row>210</xdr:row>
          <xdr:rowOff>9525</xdr:rowOff>
        </xdr:to>
        <xdr:sp macro="" textlink="">
          <xdr:nvSpPr>
            <xdr:cNvPr id="1089" name="Check Box 65" descr="Die Parzelle ist zur weiteren Nutzung als Kleingarten nach BkleingG zulässig"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Die Parzelle ist zur weiteren Nutzung als Kleingarten nach BkleingG zulässig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209</xdr:row>
          <xdr:rowOff>161925</xdr:rowOff>
        </xdr:from>
        <xdr:to>
          <xdr:col>0</xdr:col>
          <xdr:colOff>3943350</xdr:colOff>
          <xdr:row>211</xdr:row>
          <xdr:rowOff>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Forderungen in den Neuen Pachtvertrag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168</xdr:row>
          <xdr:rowOff>171450</xdr:rowOff>
        </xdr:from>
        <xdr:to>
          <xdr:col>0</xdr:col>
          <xdr:colOff>3686175</xdr:colOff>
          <xdr:row>170</xdr:row>
          <xdr:rowOff>9525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3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Randlage der 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169</xdr:row>
          <xdr:rowOff>171450</xdr:rowOff>
        </xdr:from>
        <xdr:to>
          <xdr:col>0</xdr:col>
          <xdr:colOff>3686175</xdr:colOff>
          <xdr:row>171</xdr:row>
          <xdr:rowOff>9525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In der Mitte der Anlage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191</xdr:row>
          <xdr:rowOff>171450</xdr:rowOff>
        </xdr:from>
        <xdr:to>
          <xdr:col>0</xdr:col>
          <xdr:colOff>3971925</xdr:colOff>
          <xdr:row>193</xdr:row>
          <xdr:rowOff>9525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Schonstein vorhanden; keine aktuelle Fegebescheinigung</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XFC1079"/>
  <sheetViews>
    <sheetView showGridLines="0" showRowColHeaders="0" showZeros="0" tabSelected="1" zoomScale="178" zoomScaleNormal="178" workbookViewId="0">
      <selection activeCell="A4" sqref="A4"/>
    </sheetView>
  </sheetViews>
  <sheetFormatPr baseColWidth="10" defaultColWidth="0" defaultRowHeight="15"/>
  <cols>
    <col min="1" max="1" width="60.5703125" style="6" customWidth="1"/>
    <col min="2" max="2" width="6.28515625" style="6" customWidth="1"/>
    <col min="3" max="3" width="4.42578125" style="6" customWidth="1"/>
    <col min="4" max="4" width="9.28515625" style="6" customWidth="1"/>
    <col min="5" max="5" width="4" style="6" customWidth="1"/>
    <col min="6" max="6" width="3.7109375" style="6" customWidth="1"/>
    <col min="7" max="7" width="4" style="6" customWidth="1"/>
    <col min="8" max="8" width="4.85546875" style="6" customWidth="1"/>
    <col min="9" max="9" width="6" style="7" customWidth="1"/>
    <col min="10" max="11" width="6" style="6" customWidth="1"/>
    <col min="12" max="12" width="7.28515625" style="6" customWidth="1"/>
    <col min="13" max="13" width="14.140625" style="6" hidden="1" customWidth="1"/>
    <col min="14" max="14" width="15.140625" style="6" hidden="1" customWidth="1"/>
    <col min="15" max="15" width="10.7109375" style="6" hidden="1" customWidth="1"/>
    <col min="16" max="16" width="15" style="6" hidden="1" customWidth="1"/>
    <col min="17" max="18" width="0" style="6" hidden="1" customWidth="1"/>
    <col min="19" max="19" width="14.28515625" style="6" hidden="1" customWidth="1"/>
    <col min="20" max="21" width="0" style="6" hidden="1" customWidth="1"/>
    <col min="22" max="22" width="26.5703125" style="6" hidden="1" customWidth="1"/>
    <col min="23" max="23" width="52.42578125" style="6" hidden="1" customWidth="1"/>
    <col min="24" max="24" width="19" style="6" hidden="1" customWidth="1"/>
    <col min="25" max="1620" width="0" style="6" hidden="1" customWidth="1"/>
    <col min="1621" max="1622" width="11.42578125" style="6" hidden="1" customWidth="1"/>
    <col min="1623" max="3112" width="0" style="6" hidden="1" customWidth="1"/>
    <col min="3113" max="16383" width="11.42578125" style="6" hidden="1"/>
    <col min="16384" max="16384" width="2" style="6" hidden="1" customWidth="1"/>
  </cols>
  <sheetData>
    <row r="1" spans="1:22" ht="28.5">
      <c r="A1" s="560" t="s">
        <v>123</v>
      </c>
      <c r="B1" s="560"/>
      <c r="C1" s="560"/>
      <c r="D1" s="560"/>
      <c r="E1" s="560"/>
      <c r="F1" s="560"/>
      <c r="G1" s="560"/>
      <c r="H1" s="560"/>
      <c r="I1" s="560"/>
      <c r="J1" s="560"/>
      <c r="K1" s="560"/>
      <c r="L1" s="560"/>
      <c r="M1" s="50"/>
      <c r="N1" s="51"/>
      <c r="O1" s="52"/>
      <c r="P1" s="52"/>
      <c r="Q1" s="50"/>
      <c r="R1" s="50"/>
      <c r="S1" s="50"/>
      <c r="T1" s="50"/>
      <c r="U1" s="50"/>
      <c r="V1" s="50"/>
    </row>
    <row r="2" spans="1:22">
      <c r="A2" s="8" t="s">
        <v>0</v>
      </c>
      <c r="B2" s="9"/>
      <c r="C2" s="10"/>
      <c r="D2" s="9"/>
      <c r="E2" s="10"/>
      <c r="F2" s="9"/>
      <c r="G2" s="9"/>
      <c r="H2" s="10"/>
      <c r="I2" s="9"/>
      <c r="J2" s="9"/>
      <c r="K2" s="9"/>
      <c r="L2" s="49"/>
      <c r="N2" s="669"/>
      <c r="O2" s="669"/>
      <c r="P2" s="669"/>
    </row>
    <row r="3" spans="1:22" s="4" customFormat="1" ht="11.25" customHeight="1">
      <c r="A3" s="63" t="s">
        <v>1</v>
      </c>
      <c r="B3" s="64" t="s">
        <v>2</v>
      </c>
      <c r="C3" s="65"/>
      <c r="D3" s="65"/>
      <c r="E3" s="65"/>
      <c r="F3" s="65"/>
      <c r="G3" s="65"/>
      <c r="H3" s="65"/>
      <c r="I3" s="65"/>
      <c r="J3" s="65"/>
      <c r="K3" s="65"/>
      <c r="L3" s="83">
        <v>0</v>
      </c>
      <c r="M3" s="1"/>
      <c r="N3" s="669"/>
      <c r="O3" s="669"/>
      <c r="P3" s="669"/>
      <c r="R3" s="96"/>
    </row>
    <row r="4" spans="1:22" ht="15" customHeight="1">
      <c r="A4" s="319"/>
      <c r="B4" s="561"/>
      <c r="C4" s="562"/>
      <c r="D4" s="562"/>
      <c r="E4" s="562"/>
      <c r="F4" s="562"/>
      <c r="G4" s="562"/>
      <c r="H4" s="562"/>
      <c r="I4" s="562"/>
      <c r="J4" s="562"/>
      <c r="K4" s="562"/>
      <c r="L4" s="563"/>
      <c r="N4" s="53"/>
      <c r="O4" s="53"/>
      <c r="P4" s="53"/>
      <c r="Q4" s="97"/>
      <c r="R4" s="97"/>
      <c r="S4" s="97"/>
    </row>
    <row r="5" spans="1:22" s="4" customFormat="1" ht="11.25" customHeight="1">
      <c r="A5" s="66" t="s">
        <v>49</v>
      </c>
      <c r="B5" s="67" t="s">
        <v>56</v>
      </c>
      <c r="C5" s="65"/>
      <c r="D5" s="65"/>
      <c r="E5" s="65"/>
      <c r="F5" s="65"/>
      <c r="G5" s="65"/>
      <c r="H5" s="65"/>
      <c r="I5" s="65"/>
      <c r="J5" s="65"/>
      <c r="K5" s="65"/>
      <c r="L5" s="68"/>
      <c r="N5" s="53"/>
      <c r="O5" s="53"/>
      <c r="P5" s="53"/>
      <c r="Q5" s="97"/>
      <c r="R5" s="96"/>
      <c r="S5" s="97"/>
    </row>
    <row r="6" spans="1:22">
      <c r="A6" s="320"/>
      <c r="B6" s="574"/>
      <c r="C6" s="507"/>
      <c r="D6" s="507"/>
      <c r="E6" s="507"/>
      <c r="F6" s="507"/>
      <c r="G6" s="507"/>
      <c r="H6" s="507"/>
      <c r="I6" s="507"/>
      <c r="J6" s="507"/>
      <c r="K6" s="507"/>
      <c r="L6" s="508"/>
      <c r="N6" s="54"/>
      <c r="O6" s="55"/>
      <c r="P6" s="55"/>
    </row>
    <row r="7" spans="1:22" s="4" customFormat="1" ht="11.25" customHeight="1">
      <c r="A7" s="44" t="s">
        <v>5</v>
      </c>
      <c r="B7" s="45" t="s">
        <v>4</v>
      </c>
      <c r="C7" s="2"/>
      <c r="D7" s="2"/>
      <c r="E7" s="2"/>
      <c r="F7" s="2"/>
      <c r="G7" s="2"/>
      <c r="H7" s="2"/>
      <c r="I7" s="2"/>
      <c r="J7" s="2"/>
      <c r="K7" s="2"/>
      <c r="L7" s="3"/>
      <c r="N7" s="54"/>
      <c r="O7" s="55"/>
      <c r="P7" s="55"/>
    </row>
    <row r="8" spans="1:22" ht="15.75" customHeight="1">
      <c r="A8" s="320"/>
      <c r="B8" s="574"/>
      <c r="C8" s="507"/>
      <c r="D8" s="507"/>
      <c r="E8" s="507"/>
      <c r="F8" s="507"/>
      <c r="G8" s="507"/>
      <c r="H8" s="507"/>
      <c r="I8" s="507"/>
      <c r="J8" s="507"/>
      <c r="K8" s="507"/>
      <c r="L8" s="508"/>
      <c r="M8" s="56"/>
      <c r="N8" s="54"/>
      <c r="O8" s="55"/>
      <c r="P8" s="55"/>
      <c r="Q8" s="97"/>
      <c r="R8" s="97"/>
      <c r="S8" s="98"/>
      <c r="T8" s="97"/>
      <c r="U8" s="97"/>
      <c r="V8" s="97"/>
    </row>
    <row r="9" spans="1:22" s="4" customFormat="1" ht="11.25" customHeight="1">
      <c r="A9" s="99" t="s">
        <v>6</v>
      </c>
      <c r="B9" s="45" t="s">
        <v>146</v>
      </c>
      <c r="C9" s="2"/>
      <c r="D9" s="2"/>
      <c r="E9" s="2"/>
      <c r="F9" s="2"/>
      <c r="G9" s="2"/>
      <c r="H9" s="2"/>
      <c r="I9" s="2"/>
      <c r="J9" s="2"/>
      <c r="K9" s="2"/>
      <c r="L9" s="3"/>
      <c r="M9" s="40"/>
      <c r="N9" s="55"/>
      <c r="O9" s="55"/>
      <c r="P9" s="55"/>
      <c r="Q9" s="97"/>
      <c r="R9" s="97"/>
      <c r="S9" s="97"/>
      <c r="T9" s="97"/>
      <c r="U9" s="97"/>
      <c r="V9" s="97"/>
    </row>
    <row r="10" spans="1:22">
      <c r="A10" s="321"/>
      <c r="B10" s="506"/>
      <c r="C10" s="507"/>
      <c r="D10" s="507"/>
      <c r="E10" s="507"/>
      <c r="F10" s="507"/>
      <c r="G10" s="507"/>
      <c r="H10" s="507"/>
      <c r="I10" s="507"/>
      <c r="J10" s="507"/>
      <c r="K10" s="507"/>
      <c r="L10" s="508"/>
      <c r="M10" s="57"/>
      <c r="N10" s="55"/>
      <c r="O10" s="55"/>
      <c r="P10" s="55"/>
      <c r="Q10" s="100"/>
    </row>
    <row r="11" spans="1:22">
      <c r="A11" s="101" t="s">
        <v>7</v>
      </c>
      <c r="B11" s="10"/>
      <c r="C11" s="10"/>
      <c r="D11" s="10"/>
      <c r="E11" s="10"/>
      <c r="F11" s="10"/>
      <c r="G11" s="10"/>
      <c r="H11" s="10"/>
      <c r="I11" s="10"/>
      <c r="J11" s="10"/>
      <c r="K11" s="10"/>
      <c r="L11" s="10"/>
      <c r="M11" s="58"/>
      <c r="N11" s="76"/>
      <c r="O11" s="55"/>
      <c r="P11" s="55"/>
    </row>
    <row r="12" spans="1:22" s="4" customFormat="1" ht="11.25" customHeight="1">
      <c r="A12" s="44" t="s">
        <v>11</v>
      </c>
      <c r="B12" s="45" t="s">
        <v>12</v>
      </c>
      <c r="C12" s="102"/>
      <c r="D12" s="102"/>
      <c r="E12" s="2"/>
      <c r="F12" s="2"/>
      <c r="G12" s="2"/>
      <c r="H12" s="2"/>
      <c r="I12" s="2"/>
      <c r="J12" s="2"/>
      <c r="K12" s="2"/>
      <c r="L12" s="3"/>
      <c r="N12" s="55"/>
      <c r="O12" s="55"/>
      <c r="P12" s="55"/>
    </row>
    <row r="13" spans="1:22">
      <c r="A13" s="322"/>
      <c r="B13" s="577"/>
      <c r="C13" s="578"/>
      <c r="D13" s="579"/>
      <c r="E13" s="579"/>
      <c r="F13" s="579"/>
      <c r="G13" s="579"/>
      <c r="H13" s="579"/>
      <c r="I13" s="579"/>
      <c r="J13" s="579"/>
      <c r="K13" s="579"/>
      <c r="L13" s="580"/>
      <c r="N13" s="59"/>
      <c r="O13" s="55"/>
      <c r="P13" s="55"/>
    </row>
    <row r="14" spans="1:22" s="4" customFormat="1" ht="11.25" customHeight="1">
      <c r="A14" s="63" t="s">
        <v>9</v>
      </c>
      <c r="B14" s="568" t="s">
        <v>59</v>
      </c>
      <c r="C14" s="569"/>
      <c r="D14" s="572" t="s">
        <v>10</v>
      </c>
      <c r="E14" s="572"/>
      <c r="F14" s="572"/>
      <c r="G14" s="572" t="s">
        <v>9</v>
      </c>
      <c r="H14" s="572"/>
      <c r="I14" s="572"/>
      <c r="J14" s="572"/>
      <c r="K14" s="572"/>
      <c r="L14" s="573"/>
      <c r="M14" s="103"/>
      <c r="N14" s="59"/>
      <c r="O14" s="55"/>
      <c r="P14" s="55"/>
    </row>
    <row r="15" spans="1:22">
      <c r="A15" s="323"/>
      <c r="B15" s="570"/>
      <c r="C15" s="571"/>
      <c r="D15" s="566"/>
      <c r="E15" s="566"/>
      <c r="F15" s="566"/>
      <c r="G15" s="566"/>
      <c r="H15" s="566"/>
      <c r="I15" s="566"/>
      <c r="J15" s="566"/>
      <c r="K15" s="566"/>
      <c r="L15" s="567"/>
      <c r="M15" s="104"/>
      <c r="N15" s="105"/>
    </row>
    <row r="16" spans="1:22" s="4" customFormat="1" ht="11.25" customHeight="1">
      <c r="A16" s="44" t="s">
        <v>248</v>
      </c>
      <c r="B16" s="45" t="s">
        <v>249</v>
      </c>
      <c r="C16" s="102"/>
      <c r="D16" s="102"/>
      <c r="E16" s="2"/>
      <c r="F16" s="2"/>
      <c r="G16" s="2"/>
      <c r="H16" s="2"/>
      <c r="I16" s="2"/>
      <c r="J16" s="2"/>
      <c r="K16" s="2"/>
      <c r="L16" s="3"/>
      <c r="M16" s="104"/>
      <c r="N16" s="106"/>
      <c r="S16" s="107"/>
    </row>
    <row r="17" spans="1:19">
      <c r="A17" s="324"/>
      <c r="B17" s="565"/>
      <c r="C17" s="566"/>
      <c r="D17" s="566"/>
      <c r="E17" s="566"/>
      <c r="F17" s="566"/>
      <c r="G17" s="566"/>
      <c r="H17" s="566"/>
      <c r="I17" s="566"/>
      <c r="J17" s="566"/>
      <c r="K17" s="566"/>
      <c r="L17" s="567"/>
      <c r="N17" s="108"/>
      <c r="S17" s="34"/>
    </row>
    <row r="18" spans="1:19" s="4" customFormat="1" ht="11.25" customHeight="1">
      <c r="A18" s="63" t="s">
        <v>5</v>
      </c>
      <c r="B18" s="64" t="s">
        <v>4</v>
      </c>
      <c r="C18" s="109"/>
      <c r="D18" s="109"/>
      <c r="E18" s="65"/>
      <c r="F18" s="65"/>
      <c r="G18" s="65"/>
      <c r="H18" s="65"/>
      <c r="I18" s="65"/>
      <c r="J18" s="65"/>
      <c r="K18" s="65"/>
      <c r="L18" s="110"/>
      <c r="N18" s="111"/>
      <c r="S18" s="34"/>
    </row>
    <row r="19" spans="1:19">
      <c r="A19" s="325"/>
      <c r="B19" s="561"/>
      <c r="C19" s="562"/>
      <c r="D19" s="562"/>
      <c r="E19" s="562"/>
      <c r="F19" s="562"/>
      <c r="G19" s="562"/>
      <c r="H19" s="562"/>
      <c r="I19" s="562"/>
      <c r="J19" s="562"/>
      <c r="K19" s="562"/>
      <c r="L19" s="563"/>
      <c r="N19" s="112"/>
      <c r="S19" s="34"/>
    </row>
    <row r="20" spans="1:19">
      <c r="A20" s="101" t="s">
        <v>83</v>
      </c>
      <c r="B20" s="10"/>
      <c r="C20" s="10"/>
      <c r="D20" s="10"/>
      <c r="E20" s="10"/>
      <c r="F20" s="10"/>
      <c r="G20" s="10"/>
      <c r="H20" s="10"/>
      <c r="I20" s="10"/>
      <c r="J20" s="10"/>
      <c r="K20" s="10"/>
      <c r="L20" s="10"/>
      <c r="N20" s="113"/>
      <c r="O20" s="4"/>
      <c r="S20" s="34"/>
    </row>
    <row r="21" spans="1:19" s="4" customFormat="1" ht="11.25" customHeight="1">
      <c r="A21" s="114" t="s">
        <v>13</v>
      </c>
      <c r="B21" s="115" t="s">
        <v>2</v>
      </c>
      <c r="C21" s="116"/>
      <c r="D21" s="109"/>
      <c r="E21" s="116"/>
      <c r="F21" s="116"/>
      <c r="G21" s="116"/>
      <c r="H21" s="116"/>
      <c r="I21" s="116"/>
      <c r="J21" s="116"/>
      <c r="K21" s="116"/>
      <c r="L21" s="117"/>
      <c r="N21" s="113"/>
      <c r="P21" s="118"/>
      <c r="S21" s="34"/>
    </row>
    <row r="22" spans="1:19">
      <c r="A22" s="326"/>
      <c r="B22" s="561"/>
      <c r="C22" s="562"/>
      <c r="D22" s="562"/>
      <c r="E22" s="562"/>
      <c r="F22" s="562"/>
      <c r="G22" s="562"/>
      <c r="H22" s="562"/>
      <c r="I22" s="562"/>
      <c r="J22" s="562"/>
      <c r="K22" s="562"/>
      <c r="L22" s="563"/>
      <c r="N22" s="113"/>
      <c r="O22" s="4"/>
      <c r="P22" s="118"/>
      <c r="S22" s="34"/>
    </row>
    <row r="23" spans="1:19" s="4" customFormat="1" ht="11.25" customHeight="1">
      <c r="A23" s="63" t="s">
        <v>49</v>
      </c>
      <c r="B23" s="115" t="s">
        <v>3</v>
      </c>
      <c r="C23" s="116"/>
      <c r="D23" s="109"/>
      <c r="E23" s="116"/>
      <c r="F23" s="116"/>
      <c r="G23" s="116"/>
      <c r="H23" s="116"/>
      <c r="I23" s="116"/>
      <c r="J23" s="116"/>
      <c r="K23" s="116"/>
      <c r="L23" s="117"/>
      <c r="N23" s="113"/>
      <c r="P23" s="118"/>
      <c r="R23" s="96"/>
      <c r="S23" s="34"/>
    </row>
    <row r="24" spans="1:19">
      <c r="A24" s="325"/>
      <c r="B24" s="561"/>
      <c r="C24" s="562"/>
      <c r="D24" s="562"/>
      <c r="E24" s="562"/>
      <c r="F24" s="562"/>
      <c r="G24" s="562"/>
      <c r="H24" s="562"/>
      <c r="I24" s="562"/>
      <c r="J24" s="562"/>
      <c r="K24" s="562"/>
      <c r="L24" s="563"/>
      <c r="N24" s="113"/>
      <c r="O24" s="119"/>
      <c r="P24" s="120"/>
      <c r="S24" s="34"/>
    </row>
    <row r="25" spans="1:19" s="4" customFormat="1" ht="11.25" customHeight="1">
      <c r="A25" s="63" t="s">
        <v>5</v>
      </c>
      <c r="B25" s="64" t="s">
        <v>4</v>
      </c>
      <c r="C25" s="116"/>
      <c r="D25" s="109"/>
      <c r="E25" s="65"/>
      <c r="F25" s="65"/>
      <c r="G25" s="65"/>
      <c r="H25" s="65"/>
      <c r="I25" s="65" t="s">
        <v>122</v>
      </c>
      <c r="J25" s="65"/>
      <c r="K25" s="65"/>
      <c r="L25" s="110"/>
      <c r="N25" s="113"/>
      <c r="P25" s="120"/>
      <c r="S25" s="34"/>
    </row>
    <row r="26" spans="1:19">
      <c r="A26" s="325"/>
      <c r="B26" s="561"/>
      <c r="C26" s="562"/>
      <c r="D26" s="562"/>
      <c r="E26" s="562"/>
      <c r="F26" s="562"/>
      <c r="G26" s="562"/>
      <c r="H26" s="562"/>
      <c r="I26" s="562"/>
      <c r="J26" s="562"/>
      <c r="K26" s="562"/>
      <c r="L26" s="563"/>
      <c r="N26" s="113"/>
      <c r="O26" s="4"/>
      <c r="P26" s="120"/>
      <c r="S26" s="34"/>
    </row>
    <row r="27" spans="1:19" s="4" customFormat="1" ht="11.25" customHeight="1">
      <c r="A27" s="63" t="s">
        <v>6</v>
      </c>
      <c r="B27" s="64" t="s">
        <v>146</v>
      </c>
      <c r="C27" s="116"/>
      <c r="D27" s="109"/>
      <c r="E27" s="65"/>
      <c r="F27" s="65"/>
      <c r="G27" s="65"/>
      <c r="H27" s="65"/>
      <c r="I27" s="65"/>
      <c r="J27" s="65"/>
      <c r="K27" s="65"/>
      <c r="L27" s="110"/>
      <c r="N27" s="113"/>
      <c r="P27" s="120"/>
      <c r="S27" s="34"/>
    </row>
    <row r="28" spans="1:19">
      <c r="A28" s="325"/>
      <c r="B28" s="564"/>
      <c r="C28" s="562"/>
      <c r="D28" s="562"/>
      <c r="E28" s="562"/>
      <c r="F28" s="562"/>
      <c r="G28" s="562"/>
      <c r="H28" s="562"/>
      <c r="I28" s="562"/>
      <c r="J28" s="562"/>
      <c r="K28" s="562"/>
      <c r="L28" s="563"/>
      <c r="P28" s="120"/>
      <c r="S28" s="34"/>
    </row>
    <row r="29" spans="1:19">
      <c r="A29" s="69"/>
      <c r="B29" s="69"/>
      <c r="C29" s="69"/>
      <c r="D29" s="69"/>
      <c r="E29" s="69"/>
      <c r="F29" s="69"/>
      <c r="G29" s="69"/>
      <c r="H29" s="69"/>
      <c r="I29" s="69"/>
      <c r="J29" s="69"/>
      <c r="K29" s="69"/>
      <c r="L29" s="69"/>
      <c r="P29" s="120"/>
      <c r="S29" s="34"/>
    </row>
    <row r="30" spans="1:19" ht="15" customHeight="1">
      <c r="A30" s="734" t="s">
        <v>272</v>
      </c>
      <c r="B30" s="518"/>
      <c r="C30" s="518"/>
      <c r="D30" s="518"/>
      <c r="E30" s="518"/>
      <c r="F30" s="518"/>
      <c r="G30" s="518"/>
      <c r="H30" s="518"/>
      <c r="I30" s="518"/>
      <c r="J30" s="518"/>
      <c r="K30" s="518"/>
      <c r="L30" s="519"/>
      <c r="P30" s="120"/>
      <c r="R30" s="121"/>
      <c r="S30" s="34"/>
    </row>
    <row r="31" spans="1:19">
      <c r="A31" s="520"/>
      <c r="B31" s="521"/>
      <c r="C31" s="521"/>
      <c r="D31" s="521"/>
      <c r="E31" s="521"/>
      <c r="F31" s="521"/>
      <c r="G31" s="521"/>
      <c r="H31" s="521"/>
      <c r="I31" s="521"/>
      <c r="J31" s="521"/>
      <c r="K31" s="521"/>
      <c r="L31" s="522"/>
      <c r="P31" s="120"/>
      <c r="S31" s="34"/>
    </row>
    <row r="32" spans="1:19">
      <c r="A32" s="520"/>
      <c r="B32" s="521"/>
      <c r="C32" s="521"/>
      <c r="D32" s="521"/>
      <c r="E32" s="521"/>
      <c r="F32" s="521"/>
      <c r="G32" s="521"/>
      <c r="H32" s="521"/>
      <c r="I32" s="521"/>
      <c r="J32" s="521"/>
      <c r="K32" s="521"/>
      <c r="L32" s="522"/>
      <c r="P32" s="120"/>
      <c r="S32" s="34"/>
    </row>
    <row r="33" spans="1:19">
      <c r="A33" s="520"/>
      <c r="B33" s="521"/>
      <c r="C33" s="521"/>
      <c r="D33" s="521"/>
      <c r="E33" s="521"/>
      <c r="F33" s="521"/>
      <c r="G33" s="521"/>
      <c r="H33" s="521"/>
      <c r="I33" s="521"/>
      <c r="J33" s="521"/>
      <c r="K33" s="521"/>
      <c r="L33" s="522"/>
      <c r="P33" s="120"/>
      <c r="S33" s="34"/>
    </row>
    <row r="34" spans="1:19">
      <c r="A34" s="520"/>
      <c r="B34" s="521"/>
      <c r="C34" s="521"/>
      <c r="D34" s="521"/>
      <c r="E34" s="521"/>
      <c r="F34" s="521"/>
      <c r="G34" s="521"/>
      <c r="H34" s="521"/>
      <c r="I34" s="521"/>
      <c r="J34" s="521"/>
      <c r="K34" s="521"/>
      <c r="L34" s="522"/>
      <c r="P34" s="120"/>
      <c r="S34" s="34"/>
    </row>
    <row r="35" spans="1:19">
      <c r="A35" s="520"/>
      <c r="B35" s="521"/>
      <c r="C35" s="521"/>
      <c r="D35" s="521"/>
      <c r="E35" s="521"/>
      <c r="F35" s="521"/>
      <c r="G35" s="521"/>
      <c r="H35" s="521"/>
      <c r="I35" s="521"/>
      <c r="J35" s="521"/>
      <c r="K35" s="521"/>
      <c r="L35" s="522"/>
      <c r="P35" s="120"/>
      <c r="S35" s="34"/>
    </row>
    <row r="36" spans="1:19" ht="15" customHeight="1">
      <c r="A36" s="520"/>
      <c r="B36" s="521"/>
      <c r="C36" s="521"/>
      <c r="D36" s="521"/>
      <c r="E36" s="521"/>
      <c r="F36" s="521"/>
      <c r="G36" s="521"/>
      <c r="H36" s="521"/>
      <c r="I36" s="521"/>
      <c r="J36" s="521"/>
      <c r="K36" s="521"/>
      <c r="L36" s="522"/>
      <c r="P36" s="120"/>
      <c r="S36" s="34"/>
    </row>
    <row r="37" spans="1:19">
      <c r="A37" s="520"/>
      <c r="B37" s="521"/>
      <c r="C37" s="521"/>
      <c r="D37" s="521"/>
      <c r="E37" s="521"/>
      <c r="F37" s="521"/>
      <c r="G37" s="521"/>
      <c r="H37" s="521"/>
      <c r="I37" s="521"/>
      <c r="J37" s="521"/>
      <c r="K37" s="521"/>
      <c r="L37" s="522"/>
      <c r="P37" s="120"/>
      <c r="S37" s="34"/>
    </row>
    <row r="38" spans="1:19">
      <c r="A38" s="523"/>
      <c r="B38" s="524"/>
      <c r="C38" s="524"/>
      <c r="D38" s="524"/>
      <c r="E38" s="524"/>
      <c r="F38" s="524"/>
      <c r="G38" s="524"/>
      <c r="H38" s="524"/>
      <c r="I38" s="524"/>
      <c r="J38" s="524"/>
      <c r="K38" s="524"/>
      <c r="L38" s="525"/>
      <c r="S38" s="34"/>
    </row>
    <row r="39" spans="1:19">
      <c r="A39" s="509" t="s">
        <v>273</v>
      </c>
      <c r="B39" s="510"/>
      <c r="C39" s="510"/>
      <c r="D39" s="510"/>
      <c r="E39" s="510"/>
      <c r="F39" s="510"/>
      <c r="G39" s="510"/>
      <c r="H39" s="510"/>
      <c r="I39" s="510"/>
      <c r="J39" s="510"/>
      <c r="K39" s="510"/>
      <c r="L39" s="511"/>
      <c r="S39" s="34"/>
    </row>
    <row r="40" spans="1:19">
      <c r="A40" s="512"/>
      <c r="B40" s="513"/>
      <c r="C40" s="513"/>
      <c r="D40" s="513"/>
      <c r="E40" s="513"/>
      <c r="F40" s="513"/>
      <c r="G40" s="513"/>
      <c r="H40" s="513"/>
      <c r="I40" s="513"/>
      <c r="J40" s="513"/>
      <c r="K40" s="513"/>
      <c r="L40" s="514"/>
      <c r="S40" s="34"/>
    </row>
    <row r="41" spans="1:19">
      <c r="A41" s="512"/>
      <c r="B41" s="513"/>
      <c r="C41" s="513"/>
      <c r="D41" s="513"/>
      <c r="E41" s="513"/>
      <c r="F41" s="513"/>
      <c r="G41" s="513"/>
      <c r="H41" s="513"/>
      <c r="I41" s="513"/>
      <c r="J41" s="513"/>
      <c r="K41" s="513"/>
      <c r="L41" s="514"/>
      <c r="S41" s="34"/>
    </row>
    <row r="42" spans="1:19">
      <c r="A42" s="512"/>
      <c r="B42" s="513"/>
      <c r="C42" s="513"/>
      <c r="D42" s="513"/>
      <c r="E42" s="513"/>
      <c r="F42" s="513"/>
      <c r="G42" s="513"/>
      <c r="H42" s="513"/>
      <c r="I42" s="513"/>
      <c r="J42" s="513"/>
      <c r="K42" s="513"/>
      <c r="L42" s="514"/>
      <c r="S42" s="34"/>
    </row>
    <row r="43" spans="1:19">
      <c r="A43" s="512"/>
      <c r="B43" s="513"/>
      <c r="C43" s="513"/>
      <c r="D43" s="513"/>
      <c r="E43" s="513"/>
      <c r="F43" s="513"/>
      <c r="G43" s="513"/>
      <c r="H43" s="513"/>
      <c r="I43" s="513"/>
      <c r="J43" s="513"/>
      <c r="K43" s="513"/>
      <c r="L43" s="514"/>
      <c r="S43" s="34"/>
    </row>
    <row r="44" spans="1:19">
      <c r="A44" s="512"/>
      <c r="B44" s="513"/>
      <c r="C44" s="513"/>
      <c r="D44" s="513"/>
      <c r="E44" s="513"/>
      <c r="F44" s="513"/>
      <c r="G44" s="513"/>
      <c r="H44" s="513"/>
      <c r="I44" s="513"/>
      <c r="J44" s="513"/>
      <c r="K44" s="513"/>
      <c r="L44" s="514"/>
      <c r="S44" s="34"/>
    </row>
    <row r="45" spans="1:19">
      <c r="A45" s="512"/>
      <c r="B45" s="513"/>
      <c r="C45" s="513"/>
      <c r="D45" s="513"/>
      <c r="E45" s="513"/>
      <c r="F45" s="513"/>
      <c r="G45" s="513"/>
      <c r="H45" s="513"/>
      <c r="I45" s="513"/>
      <c r="J45" s="513"/>
      <c r="K45" s="513"/>
      <c r="L45" s="514"/>
      <c r="S45" s="34"/>
    </row>
    <row r="46" spans="1:19">
      <c r="A46" s="512"/>
      <c r="B46" s="513"/>
      <c r="C46" s="513"/>
      <c r="D46" s="513"/>
      <c r="E46" s="513"/>
      <c r="F46" s="513"/>
      <c r="G46" s="513"/>
      <c r="H46" s="513"/>
      <c r="I46" s="513"/>
      <c r="J46" s="513"/>
      <c r="K46" s="513"/>
      <c r="L46" s="514"/>
      <c r="S46" s="34"/>
    </row>
    <row r="47" spans="1:19">
      <c r="A47" s="515"/>
      <c r="B47" s="516"/>
      <c r="C47" s="516"/>
      <c r="D47" s="516"/>
      <c r="E47" s="516"/>
      <c r="F47" s="516"/>
      <c r="G47" s="516"/>
      <c r="H47" s="516"/>
      <c r="I47" s="516"/>
      <c r="J47" s="516"/>
      <c r="K47" s="516"/>
      <c r="L47" s="517"/>
      <c r="S47" s="34"/>
    </row>
    <row r="48" spans="1:19">
      <c r="A48" s="43"/>
      <c r="S48" s="34"/>
    </row>
    <row r="49" spans="1:19" ht="11.25" customHeight="1">
      <c r="A49" s="122" t="s">
        <v>15</v>
      </c>
      <c r="B49" s="64" t="s">
        <v>14</v>
      </c>
      <c r="C49" s="65"/>
      <c r="D49" s="123"/>
      <c r="E49" s="65"/>
      <c r="F49" s="65"/>
      <c r="G49" s="65"/>
      <c r="H49" s="65"/>
      <c r="I49" s="65"/>
      <c r="J49" s="65"/>
      <c r="K49" s="65"/>
      <c r="L49" s="110"/>
      <c r="S49" s="34"/>
    </row>
    <row r="50" spans="1:19">
      <c r="A50" s="327"/>
      <c r="B50" s="497"/>
      <c r="C50" s="498"/>
      <c r="D50" s="498"/>
      <c r="E50" s="498"/>
      <c r="F50" s="498"/>
      <c r="G50" s="498"/>
      <c r="H50" s="498"/>
      <c r="I50" s="498"/>
      <c r="J50" s="498"/>
      <c r="K50" s="498"/>
      <c r="L50" s="499"/>
      <c r="S50" s="34"/>
    </row>
    <row r="51" spans="1:19" ht="11.25" customHeight="1">
      <c r="A51" s="122" t="s">
        <v>16</v>
      </c>
      <c r="B51" s="64" t="s">
        <v>17</v>
      </c>
      <c r="C51" s="65"/>
      <c r="D51" s="123"/>
      <c r="E51" s="65"/>
      <c r="F51" s="65"/>
      <c r="G51" s="65"/>
      <c r="H51" s="65"/>
      <c r="I51" s="65"/>
      <c r="J51" s="65"/>
      <c r="K51" s="65"/>
      <c r="L51" s="110"/>
      <c r="S51" s="34"/>
    </row>
    <row r="52" spans="1:19">
      <c r="A52" s="328"/>
      <c r="B52" s="500"/>
      <c r="C52" s="501"/>
      <c r="D52" s="501"/>
      <c r="E52" s="501"/>
      <c r="F52" s="501"/>
      <c r="G52" s="501"/>
      <c r="H52" s="501"/>
      <c r="I52" s="501"/>
      <c r="J52" s="501"/>
      <c r="K52" s="501"/>
      <c r="L52" s="502"/>
      <c r="N52" s="1"/>
      <c r="S52" s="34"/>
    </row>
    <row r="53" spans="1:19" ht="11.25" customHeight="1">
      <c r="A53" s="122" t="s">
        <v>16</v>
      </c>
      <c r="B53" s="64" t="s">
        <v>17</v>
      </c>
      <c r="C53" s="65"/>
      <c r="D53" s="123"/>
      <c r="E53" s="65"/>
      <c r="F53" s="65"/>
      <c r="G53" s="65"/>
      <c r="H53" s="65"/>
      <c r="I53" s="65"/>
      <c r="J53" s="65"/>
      <c r="K53" s="65"/>
      <c r="L53" s="110"/>
      <c r="S53" s="34"/>
    </row>
    <row r="54" spans="1:19">
      <c r="A54" s="329"/>
      <c r="B54" s="503"/>
      <c r="C54" s="504"/>
      <c r="D54" s="504"/>
      <c r="E54" s="504"/>
      <c r="F54" s="504"/>
      <c r="G54" s="504"/>
      <c r="H54" s="504"/>
      <c r="I54" s="504"/>
      <c r="J54" s="504"/>
      <c r="K54" s="504"/>
      <c r="L54" s="505"/>
      <c r="S54" s="34"/>
    </row>
    <row r="55" spans="1:19" s="11" customFormat="1" ht="11.25" customHeight="1">
      <c r="A55" s="124" t="s">
        <v>18</v>
      </c>
      <c r="B55" s="124" t="s">
        <v>22</v>
      </c>
      <c r="C55" s="489" t="s">
        <v>19</v>
      </c>
      <c r="D55" s="489"/>
      <c r="E55" s="489" t="s">
        <v>20</v>
      </c>
      <c r="F55" s="489"/>
      <c r="G55" s="489" t="s">
        <v>21</v>
      </c>
      <c r="H55" s="489"/>
      <c r="I55" s="489"/>
      <c r="J55" s="70" t="s">
        <v>274</v>
      </c>
      <c r="K55" s="496" t="s">
        <v>79</v>
      </c>
      <c r="L55" s="496"/>
      <c r="M55" s="125"/>
      <c r="S55" s="34"/>
    </row>
    <row r="56" spans="1:19" s="11" customFormat="1">
      <c r="A56" s="93"/>
      <c r="B56" s="93" t="s">
        <v>251</v>
      </c>
      <c r="C56" s="475" t="s">
        <v>78</v>
      </c>
      <c r="D56" s="475"/>
      <c r="E56" s="475" t="s">
        <v>244</v>
      </c>
      <c r="F56" s="475"/>
      <c r="G56" s="548" t="s">
        <v>234</v>
      </c>
      <c r="H56" s="549"/>
      <c r="I56" s="550"/>
      <c r="J56" s="735">
        <v>46049</v>
      </c>
      <c r="K56" s="581">
        <v>45988.882511574076</v>
      </c>
      <c r="L56" s="581"/>
      <c r="S56" s="34"/>
    </row>
    <row r="57" spans="1:19" s="11" customFormat="1">
      <c r="A57" s="126" t="s">
        <v>253</v>
      </c>
      <c r="B57" s="16"/>
      <c r="C57" s="127"/>
      <c r="D57" s="127"/>
      <c r="E57" s="16"/>
      <c r="F57" s="16"/>
      <c r="G57" s="16"/>
      <c r="H57" s="16"/>
      <c r="I57" s="16"/>
      <c r="J57" s="128"/>
      <c r="K57" s="129"/>
      <c r="L57" s="129"/>
      <c r="M57" s="103" t="s">
        <v>182</v>
      </c>
      <c r="S57" s="34"/>
    </row>
    <row r="58" spans="1:19">
      <c r="A58" s="130"/>
      <c r="B58" s="130"/>
      <c r="C58" s="130"/>
      <c r="D58" s="130"/>
      <c r="E58" s="94"/>
      <c r="F58" s="94"/>
      <c r="G58" s="130"/>
      <c r="H58" s="130"/>
      <c r="I58" s="130"/>
      <c r="J58" s="11"/>
      <c r="K58" s="11"/>
      <c r="L58" s="11"/>
      <c r="S58" s="34"/>
    </row>
    <row r="59" spans="1:19" ht="26.25">
      <c r="A59" s="490" t="s">
        <v>119</v>
      </c>
      <c r="B59" s="490"/>
      <c r="C59" s="490"/>
      <c r="D59" s="490"/>
      <c r="E59" s="490"/>
      <c r="F59" s="490"/>
      <c r="G59" s="490"/>
      <c r="H59" s="490"/>
      <c r="I59" s="490"/>
      <c r="J59" s="490"/>
      <c r="K59" s="490"/>
      <c r="L59" s="490"/>
      <c r="S59" s="34"/>
    </row>
    <row r="60" spans="1:19">
      <c r="A60" s="131"/>
      <c r="B60" s="131"/>
      <c r="C60" s="131"/>
      <c r="D60" s="131"/>
      <c r="E60" s="131"/>
      <c r="F60" s="131"/>
      <c r="G60" s="131"/>
      <c r="H60" s="131"/>
      <c r="I60" s="131"/>
      <c r="J60" s="131"/>
      <c r="K60" s="131"/>
      <c r="L60" s="131"/>
      <c r="S60" s="34"/>
    </row>
    <row r="61" spans="1:19" ht="15" customHeight="1">
      <c r="A61" s="302" t="s">
        <v>258</v>
      </c>
      <c r="B61" s="551"/>
      <c r="C61" s="551"/>
      <c r="D61" s="551"/>
      <c r="E61" s="551"/>
      <c r="F61" s="551"/>
      <c r="G61" s="551"/>
      <c r="H61" s="551"/>
      <c r="I61" s="551"/>
      <c r="J61" s="551"/>
      <c r="K61" s="551"/>
      <c r="L61" s="552"/>
      <c r="S61" s="34"/>
    </row>
    <row r="62" spans="1:19" ht="15" customHeight="1">
      <c r="A62" s="539"/>
      <c r="B62" s="540"/>
      <c r="C62" s="540"/>
      <c r="D62" s="540"/>
      <c r="E62" s="540"/>
      <c r="F62" s="540"/>
      <c r="G62" s="540"/>
      <c r="H62" s="540"/>
      <c r="I62" s="540"/>
      <c r="J62" s="540"/>
      <c r="K62" s="540"/>
      <c r="L62" s="541"/>
      <c r="S62" s="34"/>
    </row>
    <row r="63" spans="1:19" ht="15" customHeight="1">
      <c r="A63" s="542"/>
      <c r="B63" s="543"/>
      <c r="C63" s="543"/>
      <c r="D63" s="543"/>
      <c r="E63" s="543"/>
      <c r="F63" s="543"/>
      <c r="G63" s="543"/>
      <c r="H63" s="543"/>
      <c r="I63" s="543"/>
      <c r="J63" s="543"/>
      <c r="K63" s="543"/>
      <c r="L63" s="544"/>
      <c r="S63" s="34"/>
    </row>
    <row r="64" spans="1:19" ht="15" customHeight="1">
      <c r="A64" s="542"/>
      <c r="B64" s="543"/>
      <c r="C64" s="543"/>
      <c r="D64" s="543"/>
      <c r="E64" s="543"/>
      <c r="F64" s="543"/>
      <c r="G64" s="543"/>
      <c r="H64" s="543"/>
      <c r="I64" s="543"/>
      <c r="J64" s="543"/>
      <c r="K64" s="543"/>
      <c r="L64" s="544"/>
      <c r="S64" s="34"/>
    </row>
    <row r="65" spans="1:19" ht="15" customHeight="1">
      <c r="A65" s="542"/>
      <c r="B65" s="543"/>
      <c r="C65" s="543"/>
      <c r="D65" s="543"/>
      <c r="E65" s="543"/>
      <c r="F65" s="543"/>
      <c r="G65" s="543"/>
      <c r="H65" s="543"/>
      <c r="I65" s="543"/>
      <c r="J65" s="543"/>
      <c r="K65" s="543"/>
      <c r="L65" s="544"/>
      <c r="S65" s="34"/>
    </row>
    <row r="66" spans="1:19" ht="15" customHeight="1">
      <c r="A66" s="542"/>
      <c r="B66" s="543"/>
      <c r="C66" s="543"/>
      <c r="D66" s="543"/>
      <c r="E66" s="543"/>
      <c r="F66" s="543"/>
      <c r="G66" s="543"/>
      <c r="H66" s="543"/>
      <c r="I66" s="543"/>
      <c r="J66" s="543"/>
      <c r="K66" s="543"/>
      <c r="L66" s="544"/>
      <c r="S66" s="34"/>
    </row>
    <row r="67" spans="1:19" ht="15" customHeight="1">
      <c r="A67" s="542"/>
      <c r="B67" s="543"/>
      <c r="C67" s="543"/>
      <c r="D67" s="543"/>
      <c r="E67" s="543"/>
      <c r="F67" s="543"/>
      <c r="G67" s="543"/>
      <c r="H67" s="543"/>
      <c r="I67" s="543"/>
      <c r="J67" s="543"/>
      <c r="K67" s="543"/>
      <c r="L67" s="544"/>
      <c r="S67" s="34"/>
    </row>
    <row r="68" spans="1:19" ht="15" customHeight="1">
      <c r="A68" s="542"/>
      <c r="B68" s="543"/>
      <c r="C68" s="543"/>
      <c r="D68" s="543"/>
      <c r="E68" s="543"/>
      <c r="F68" s="543"/>
      <c r="G68" s="543"/>
      <c r="H68" s="543"/>
      <c r="I68" s="543"/>
      <c r="J68" s="543"/>
      <c r="K68" s="543"/>
      <c r="L68" s="544"/>
      <c r="S68" s="34"/>
    </row>
    <row r="69" spans="1:19" ht="15" customHeight="1">
      <c r="A69" s="542"/>
      <c r="B69" s="543"/>
      <c r="C69" s="543"/>
      <c r="D69" s="543"/>
      <c r="E69" s="543"/>
      <c r="F69" s="543"/>
      <c r="G69" s="543"/>
      <c r="H69" s="543"/>
      <c r="I69" s="543"/>
      <c r="J69" s="543"/>
      <c r="K69" s="543"/>
      <c r="L69" s="544"/>
      <c r="S69" s="34"/>
    </row>
    <row r="70" spans="1:19" ht="15" customHeight="1">
      <c r="A70" s="542"/>
      <c r="B70" s="543"/>
      <c r="C70" s="543"/>
      <c r="D70" s="543"/>
      <c r="E70" s="543"/>
      <c r="F70" s="543"/>
      <c r="G70" s="543"/>
      <c r="H70" s="543"/>
      <c r="I70" s="543"/>
      <c r="J70" s="543"/>
      <c r="K70" s="543"/>
      <c r="L70" s="544"/>
      <c r="S70" s="34"/>
    </row>
    <row r="71" spans="1:19">
      <c r="A71" s="542"/>
      <c r="B71" s="543"/>
      <c r="C71" s="543"/>
      <c r="D71" s="543"/>
      <c r="E71" s="543"/>
      <c r="F71" s="543"/>
      <c r="G71" s="543"/>
      <c r="H71" s="543"/>
      <c r="I71" s="543"/>
      <c r="J71" s="543"/>
      <c r="K71" s="543"/>
      <c r="L71" s="544"/>
      <c r="S71" s="34"/>
    </row>
    <row r="72" spans="1:19">
      <c r="A72" s="542"/>
      <c r="B72" s="543"/>
      <c r="C72" s="543"/>
      <c r="D72" s="543"/>
      <c r="E72" s="543"/>
      <c r="F72" s="543"/>
      <c r="G72" s="543"/>
      <c r="H72" s="543"/>
      <c r="I72" s="543"/>
      <c r="J72" s="543"/>
      <c r="K72" s="543"/>
      <c r="L72" s="544"/>
      <c r="S72" s="34"/>
    </row>
    <row r="73" spans="1:19">
      <c r="A73" s="542"/>
      <c r="B73" s="543"/>
      <c r="C73" s="543"/>
      <c r="D73" s="543"/>
      <c r="E73" s="543"/>
      <c r="F73" s="543"/>
      <c r="G73" s="543"/>
      <c r="H73" s="543"/>
      <c r="I73" s="543"/>
      <c r="J73" s="543"/>
      <c r="K73" s="543"/>
      <c r="L73" s="544"/>
      <c r="S73" s="34"/>
    </row>
    <row r="74" spans="1:19">
      <c r="A74" s="542"/>
      <c r="B74" s="543"/>
      <c r="C74" s="543"/>
      <c r="D74" s="543"/>
      <c r="E74" s="543"/>
      <c r="F74" s="543"/>
      <c r="G74" s="543"/>
      <c r="H74" s="543"/>
      <c r="I74" s="543"/>
      <c r="J74" s="543"/>
      <c r="K74" s="543"/>
      <c r="L74" s="544"/>
      <c r="S74" s="34"/>
    </row>
    <row r="75" spans="1:19">
      <c r="A75" s="542"/>
      <c r="B75" s="543"/>
      <c r="C75" s="543"/>
      <c r="D75" s="543"/>
      <c r="E75" s="543"/>
      <c r="F75" s="543"/>
      <c r="G75" s="543"/>
      <c r="H75" s="543"/>
      <c r="I75" s="543"/>
      <c r="J75" s="543"/>
      <c r="K75" s="543"/>
      <c r="L75" s="544"/>
      <c r="S75" s="34"/>
    </row>
    <row r="76" spans="1:19">
      <c r="A76" s="542"/>
      <c r="B76" s="543"/>
      <c r="C76" s="543"/>
      <c r="D76" s="543"/>
      <c r="E76" s="543"/>
      <c r="F76" s="543"/>
      <c r="G76" s="543"/>
      <c r="H76" s="543"/>
      <c r="I76" s="543"/>
      <c r="J76" s="543"/>
      <c r="K76" s="543"/>
      <c r="L76" s="544"/>
      <c r="S76" s="34"/>
    </row>
    <row r="77" spans="1:19">
      <c r="A77" s="542"/>
      <c r="B77" s="543"/>
      <c r="C77" s="543"/>
      <c r="D77" s="543"/>
      <c r="E77" s="543"/>
      <c r="F77" s="543"/>
      <c r="G77" s="543"/>
      <c r="H77" s="543"/>
      <c r="I77" s="543"/>
      <c r="J77" s="543"/>
      <c r="K77" s="543"/>
      <c r="L77" s="544"/>
      <c r="S77" s="34"/>
    </row>
    <row r="78" spans="1:19">
      <c r="A78" s="542"/>
      <c r="B78" s="543"/>
      <c r="C78" s="543"/>
      <c r="D78" s="543"/>
      <c r="E78" s="543"/>
      <c r="F78" s="543"/>
      <c r="G78" s="543"/>
      <c r="H78" s="543"/>
      <c r="I78" s="543"/>
      <c r="J78" s="543"/>
      <c r="K78" s="543"/>
      <c r="L78" s="544"/>
      <c r="S78" s="34"/>
    </row>
    <row r="79" spans="1:19">
      <c r="A79" s="542"/>
      <c r="B79" s="543"/>
      <c r="C79" s="543"/>
      <c r="D79" s="543"/>
      <c r="E79" s="543"/>
      <c r="F79" s="543"/>
      <c r="G79" s="543"/>
      <c r="H79" s="543"/>
      <c r="I79" s="543"/>
      <c r="J79" s="543"/>
      <c r="K79" s="543"/>
      <c r="L79" s="544"/>
      <c r="S79" s="34"/>
    </row>
    <row r="80" spans="1:19">
      <c r="A80" s="542"/>
      <c r="B80" s="543"/>
      <c r="C80" s="543"/>
      <c r="D80" s="543"/>
      <c r="E80" s="543"/>
      <c r="F80" s="543"/>
      <c r="G80" s="543"/>
      <c r="H80" s="543"/>
      <c r="I80" s="543"/>
      <c r="J80" s="543"/>
      <c r="K80" s="543"/>
      <c r="L80" s="544"/>
      <c r="S80" s="34"/>
    </row>
    <row r="81" spans="1:19">
      <c r="A81" s="542"/>
      <c r="B81" s="543"/>
      <c r="C81" s="543"/>
      <c r="D81" s="543"/>
      <c r="E81" s="543"/>
      <c r="F81" s="543"/>
      <c r="G81" s="543"/>
      <c r="H81" s="543"/>
      <c r="I81" s="543"/>
      <c r="J81" s="543"/>
      <c r="K81" s="543"/>
      <c r="L81" s="544"/>
      <c r="S81" s="34"/>
    </row>
    <row r="82" spans="1:19">
      <c r="A82" s="542"/>
      <c r="B82" s="543"/>
      <c r="C82" s="543"/>
      <c r="D82" s="543"/>
      <c r="E82" s="543"/>
      <c r="F82" s="543"/>
      <c r="G82" s="543"/>
      <c r="H82" s="543"/>
      <c r="I82" s="543"/>
      <c r="J82" s="543"/>
      <c r="K82" s="543"/>
      <c r="L82" s="544"/>
      <c r="S82" s="34"/>
    </row>
    <row r="83" spans="1:19">
      <c r="A83" s="542"/>
      <c r="B83" s="543"/>
      <c r="C83" s="543"/>
      <c r="D83" s="543"/>
      <c r="E83" s="543"/>
      <c r="F83" s="543"/>
      <c r="G83" s="543"/>
      <c r="H83" s="543"/>
      <c r="I83" s="543"/>
      <c r="J83" s="543"/>
      <c r="K83" s="543"/>
      <c r="L83" s="544"/>
      <c r="N83" s="132"/>
      <c r="S83" s="34"/>
    </row>
    <row r="84" spans="1:19">
      <c r="A84" s="542"/>
      <c r="B84" s="543"/>
      <c r="C84" s="543"/>
      <c r="D84" s="543"/>
      <c r="E84" s="543"/>
      <c r="F84" s="543"/>
      <c r="G84" s="543"/>
      <c r="H84" s="543"/>
      <c r="I84" s="543"/>
      <c r="J84" s="543"/>
      <c r="K84" s="543"/>
      <c r="L84" s="544"/>
      <c r="N84" s="132"/>
      <c r="S84" s="34"/>
    </row>
    <row r="85" spans="1:19">
      <c r="A85" s="542"/>
      <c r="B85" s="543"/>
      <c r="C85" s="543"/>
      <c r="D85" s="543"/>
      <c r="E85" s="543"/>
      <c r="F85" s="543"/>
      <c r="G85" s="543"/>
      <c r="H85" s="543"/>
      <c r="I85" s="543"/>
      <c r="J85" s="543"/>
      <c r="K85" s="543"/>
      <c r="L85" s="544"/>
      <c r="S85" s="34"/>
    </row>
    <row r="86" spans="1:19" ht="15" customHeight="1">
      <c r="A86" s="542"/>
      <c r="B86" s="543"/>
      <c r="C86" s="543"/>
      <c r="D86" s="543"/>
      <c r="E86" s="543"/>
      <c r="F86" s="543"/>
      <c r="G86" s="543"/>
      <c r="H86" s="543"/>
      <c r="I86" s="543"/>
      <c r="J86" s="543"/>
      <c r="K86" s="543"/>
      <c r="L86" s="544"/>
      <c r="S86" s="34"/>
    </row>
    <row r="87" spans="1:19">
      <c r="A87" s="542"/>
      <c r="B87" s="543"/>
      <c r="C87" s="543"/>
      <c r="D87" s="543"/>
      <c r="E87" s="543"/>
      <c r="F87" s="543"/>
      <c r="G87" s="543"/>
      <c r="H87" s="543"/>
      <c r="I87" s="543"/>
      <c r="J87" s="543"/>
      <c r="K87" s="543"/>
      <c r="L87" s="544"/>
      <c r="S87" s="34"/>
    </row>
    <row r="88" spans="1:19">
      <c r="A88" s="542"/>
      <c r="B88" s="543"/>
      <c r="C88" s="543"/>
      <c r="D88" s="543"/>
      <c r="E88" s="543"/>
      <c r="F88" s="543"/>
      <c r="G88" s="543"/>
      <c r="H88" s="543"/>
      <c r="I88" s="543"/>
      <c r="J88" s="543"/>
      <c r="K88" s="543"/>
      <c r="L88" s="544"/>
      <c r="S88" s="34"/>
    </row>
    <row r="89" spans="1:19">
      <c r="A89" s="542"/>
      <c r="B89" s="543"/>
      <c r="C89" s="543"/>
      <c r="D89" s="543"/>
      <c r="E89" s="543"/>
      <c r="F89" s="543"/>
      <c r="G89" s="543"/>
      <c r="H89" s="543"/>
      <c r="I89" s="543"/>
      <c r="J89" s="543"/>
      <c r="K89" s="543"/>
      <c r="L89" s="544"/>
      <c r="N89" s="132"/>
      <c r="S89" s="34"/>
    </row>
    <row r="90" spans="1:19">
      <c r="A90" s="542"/>
      <c r="B90" s="543"/>
      <c r="C90" s="543"/>
      <c r="D90" s="543"/>
      <c r="E90" s="543"/>
      <c r="F90" s="543"/>
      <c r="G90" s="543"/>
      <c r="H90" s="543"/>
      <c r="I90" s="543"/>
      <c r="J90" s="543"/>
      <c r="K90" s="543"/>
      <c r="L90" s="544"/>
      <c r="S90" s="34"/>
    </row>
    <row r="91" spans="1:19">
      <c r="A91" s="542"/>
      <c r="B91" s="543"/>
      <c r="C91" s="543"/>
      <c r="D91" s="543"/>
      <c r="E91" s="543"/>
      <c r="F91" s="543"/>
      <c r="G91" s="543"/>
      <c r="H91" s="543"/>
      <c r="I91" s="543"/>
      <c r="J91" s="543"/>
      <c r="K91" s="543"/>
      <c r="L91" s="544"/>
      <c r="S91" s="34"/>
    </row>
    <row r="92" spans="1:19">
      <c r="A92" s="542"/>
      <c r="B92" s="543"/>
      <c r="C92" s="543"/>
      <c r="D92" s="543"/>
      <c r="E92" s="543"/>
      <c r="F92" s="543"/>
      <c r="G92" s="543"/>
      <c r="H92" s="543"/>
      <c r="I92" s="543"/>
      <c r="J92" s="543"/>
      <c r="K92" s="543"/>
      <c r="L92" s="544"/>
      <c r="S92" s="34"/>
    </row>
    <row r="93" spans="1:19">
      <c r="A93" s="542"/>
      <c r="B93" s="543"/>
      <c r="C93" s="543"/>
      <c r="D93" s="543"/>
      <c r="E93" s="543"/>
      <c r="F93" s="543"/>
      <c r="G93" s="543"/>
      <c r="H93" s="543"/>
      <c r="I93" s="543"/>
      <c r="J93" s="543"/>
      <c r="K93" s="543"/>
      <c r="L93" s="544"/>
      <c r="S93" s="34"/>
    </row>
    <row r="94" spans="1:19">
      <c r="A94" s="542"/>
      <c r="B94" s="543"/>
      <c r="C94" s="543"/>
      <c r="D94" s="543"/>
      <c r="E94" s="543"/>
      <c r="F94" s="543"/>
      <c r="G94" s="543"/>
      <c r="H94" s="543"/>
      <c r="I94" s="543"/>
      <c r="J94" s="543"/>
      <c r="K94" s="543"/>
      <c r="L94" s="544"/>
      <c r="S94" s="34"/>
    </row>
    <row r="95" spans="1:19">
      <c r="A95" s="542"/>
      <c r="B95" s="543"/>
      <c r="C95" s="543"/>
      <c r="D95" s="543"/>
      <c r="E95" s="543"/>
      <c r="F95" s="543"/>
      <c r="G95" s="543"/>
      <c r="H95" s="543"/>
      <c r="I95" s="543"/>
      <c r="J95" s="543"/>
      <c r="K95" s="543"/>
      <c r="L95" s="544"/>
      <c r="S95" s="34"/>
    </row>
    <row r="96" spans="1:19">
      <c r="A96" s="542"/>
      <c r="B96" s="543"/>
      <c r="C96" s="543"/>
      <c r="D96" s="543"/>
      <c r="E96" s="543"/>
      <c r="F96" s="543"/>
      <c r="G96" s="543"/>
      <c r="H96" s="543"/>
      <c r="I96" s="543"/>
      <c r="J96" s="543"/>
      <c r="K96" s="543"/>
      <c r="L96" s="544"/>
      <c r="S96" s="34"/>
    </row>
    <row r="97" spans="1:19">
      <c r="A97" s="542"/>
      <c r="B97" s="543"/>
      <c r="C97" s="543"/>
      <c r="D97" s="543"/>
      <c r="E97" s="543"/>
      <c r="F97" s="543"/>
      <c r="G97" s="543"/>
      <c r="H97" s="543"/>
      <c r="I97" s="543"/>
      <c r="J97" s="543"/>
      <c r="K97" s="543"/>
      <c r="L97" s="544"/>
      <c r="S97" s="34"/>
    </row>
    <row r="98" spans="1:19">
      <c r="A98" s="542"/>
      <c r="B98" s="543"/>
      <c r="C98" s="543"/>
      <c r="D98" s="543"/>
      <c r="E98" s="543"/>
      <c r="F98" s="543"/>
      <c r="G98" s="543"/>
      <c r="H98" s="543"/>
      <c r="I98" s="543"/>
      <c r="J98" s="543"/>
      <c r="K98" s="543"/>
      <c r="L98" s="544"/>
      <c r="S98" s="34"/>
    </row>
    <row r="99" spans="1:19">
      <c r="A99" s="542"/>
      <c r="B99" s="543"/>
      <c r="C99" s="543"/>
      <c r="D99" s="543"/>
      <c r="E99" s="543"/>
      <c r="F99" s="543"/>
      <c r="G99" s="543"/>
      <c r="H99" s="543"/>
      <c r="I99" s="543"/>
      <c r="J99" s="543"/>
      <c r="K99" s="543"/>
      <c r="L99" s="544"/>
      <c r="S99" s="34"/>
    </row>
    <row r="100" spans="1:19">
      <c r="A100" s="542"/>
      <c r="B100" s="543"/>
      <c r="C100" s="543"/>
      <c r="D100" s="543"/>
      <c r="E100" s="543"/>
      <c r="F100" s="543"/>
      <c r="G100" s="543"/>
      <c r="H100" s="543"/>
      <c r="I100" s="543"/>
      <c r="J100" s="543"/>
      <c r="K100" s="543"/>
      <c r="L100" s="544"/>
      <c r="S100" s="34"/>
    </row>
    <row r="101" spans="1:19">
      <c r="A101" s="542"/>
      <c r="B101" s="543"/>
      <c r="C101" s="543"/>
      <c r="D101" s="543"/>
      <c r="E101" s="543"/>
      <c r="F101" s="543"/>
      <c r="G101" s="543"/>
      <c r="H101" s="543"/>
      <c r="I101" s="543"/>
      <c r="J101" s="543"/>
      <c r="K101" s="543"/>
      <c r="L101" s="544"/>
      <c r="S101" s="34"/>
    </row>
    <row r="102" spans="1:19">
      <c r="A102" s="542"/>
      <c r="B102" s="543"/>
      <c r="C102" s="543"/>
      <c r="D102" s="543"/>
      <c r="E102" s="543"/>
      <c r="F102" s="543"/>
      <c r="G102" s="543"/>
      <c r="H102" s="543"/>
      <c r="I102" s="543"/>
      <c r="J102" s="543"/>
      <c r="K102" s="543"/>
      <c r="L102" s="544"/>
      <c r="S102" s="34"/>
    </row>
    <row r="103" spans="1:19">
      <c r="A103" s="542"/>
      <c r="B103" s="543"/>
      <c r="C103" s="543"/>
      <c r="D103" s="543"/>
      <c r="E103" s="543"/>
      <c r="F103" s="543"/>
      <c r="G103" s="543"/>
      <c r="H103" s="543"/>
      <c r="I103" s="543"/>
      <c r="J103" s="543"/>
      <c r="K103" s="543"/>
      <c r="L103" s="544"/>
      <c r="S103" s="34"/>
    </row>
    <row r="104" spans="1:19">
      <c r="A104" s="542"/>
      <c r="B104" s="543"/>
      <c r="C104" s="543"/>
      <c r="D104" s="543"/>
      <c r="E104" s="543"/>
      <c r="F104" s="543"/>
      <c r="G104" s="543"/>
      <c r="H104" s="543"/>
      <c r="I104" s="543"/>
      <c r="J104" s="543"/>
      <c r="K104" s="543"/>
      <c r="L104" s="544"/>
      <c r="S104" s="34"/>
    </row>
    <row r="105" spans="1:19">
      <c r="A105" s="542"/>
      <c r="B105" s="543"/>
      <c r="C105" s="543"/>
      <c r="D105" s="543"/>
      <c r="E105" s="543"/>
      <c r="F105" s="543"/>
      <c r="G105" s="543"/>
      <c r="H105" s="543"/>
      <c r="I105" s="543"/>
      <c r="J105" s="543"/>
      <c r="K105" s="543"/>
      <c r="L105" s="544"/>
      <c r="S105" s="34"/>
    </row>
    <row r="106" spans="1:19">
      <c r="A106" s="542"/>
      <c r="B106" s="543"/>
      <c r="C106" s="543"/>
      <c r="D106" s="543"/>
      <c r="E106" s="543"/>
      <c r="F106" s="543"/>
      <c r="G106" s="543"/>
      <c r="H106" s="543"/>
      <c r="I106" s="543"/>
      <c r="J106" s="543"/>
      <c r="K106" s="543"/>
      <c r="L106" s="544"/>
      <c r="S106" s="34"/>
    </row>
    <row r="107" spans="1:19">
      <c r="A107" s="542"/>
      <c r="B107" s="543"/>
      <c r="C107" s="543"/>
      <c r="D107" s="543"/>
      <c r="E107" s="543"/>
      <c r="F107" s="543"/>
      <c r="G107" s="543"/>
      <c r="H107" s="543"/>
      <c r="I107" s="543"/>
      <c r="J107" s="543"/>
      <c r="K107" s="543"/>
      <c r="L107" s="544"/>
      <c r="S107" s="34"/>
    </row>
    <row r="108" spans="1:19">
      <c r="A108" s="542"/>
      <c r="B108" s="543"/>
      <c r="C108" s="543"/>
      <c r="D108" s="543"/>
      <c r="E108" s="543"/>
      <c r="F108" s="543"/>
      <c r="G108" s="543"/>
      <c r="H108" s="543"/>
      <c r="I108" s="543"/>
      <c r="J108" s="543"/>
      <c r="K108" s="543"/>
      <c r="L108" s="544"/>
      <c r="S108" s="34"/>
    </row>
    <row r="109" spans="1:19">
      <c r="A109" s="542"/>
      <c r="B109" s="543"/>
      <c r="C109" s="543"/>
      <c r="D109" s="543"/>
      <c r="E109" s="543"/>
      <c r="F109" s="543"/>
      <c r="G109" s="543"/>
      <c r="H109" s="543"/>
      <c r="I109" s="543"/>
      <c r="J109" s="543"/>
      <c r="K109" s="543"/>
      <c r="L109" s="544"/>
      <c r="S109" s="34"/>
    </row>
    <row r="110" spans="1:19">
      <c r="A110" s="545"/>
      <c r="B110" s="546"/>
      <c r="C110" s="546"/>
      <c r="D110" s="546"/>
      <c r="E110" s="546"/>
      <c r="F110" s="546"/>
      <c r="G110" s="546"/>
      <c r="H110" s="546"/>
      <c r="I110" s="546"/>
      <c r="J110" s="546"/>
      <c r="K110" s="546"/>
      <c r="L110" s="547"/>
      <c r="S110" s="34"/>
    </row>
    <row r="111" spans="1:19">
      <c r="A111" s="133" t="str">
        <f t="shared" ref="A111:C112" si="0">A55</f>
        <v>Formular / Dateiname::</v>
      </c>
      <c r="B111" s="133" t="str">
        <f t="shared" si="0"/>
        <v>Version:</v>
      </c>
      <c r="C111" s="526" t="str">
        <f t="shared" si="0"/>
        <v>Ersteller:</v>
      </c>
      <c r="D111" s="526"/>
      <c r="E111" s="526" t="str">
        <f>E55</f>
        <v>Geprüft:</v>
      </c>
      <c r="F111" s="526"/>
      <c r="G111" s="526" t="str">
        <f>G55</f>
        <v>Freigegeben:</v>
      </c>
      <c r="H111" s="526"/>
      <c r="I111" s="526"/>
      <c r="J111" s="133" t="str">
        <f>J55</f>
        <v>am:</v>
      </c>
      <c r="K111" s="528" t="str">
        <f>K55</f>
        <v>sp.Date:</v>
      </c>
      <c r="L111" s="528"/>
      <c r="S111" s="34"/>
    </row>
    <row r="112" spans="1:19">
      <c r="A112" s="134">
        <f t="shared" si="0"/>
        <v>0</v>
      </c>
      <c r="B112" s="134" t="str">
        <f t="shared" si="0"/>
        <v>25V</v>
      </c>
      <c r="C112" s="532" t="str">
        <f t="shared" si="0"/>
        <v>We.Ga</v>
      </c>
      <c r="D112" s="532"/>
      <c r="E112" s="532" t="str">
        <f>E56</f>
        <v>AGWE</v>
      </c>
      <c r="F112" s="532"/>
      <c r="G112" s="532" t="str">
        <f>G56</f>
        <v>TMWLLR</v>
      </c>
      <c r="H112" s="532"/>
      <c r="I112" s="532"/>
      <c r="J112" s="736">
        <f>J56</f>
        <v>46049</v>
      </c>
      <c r="K112" s="533">
        <f>K56</f>
        <v>45988.882511574076</v>
      </c>
      <c r="L112" s="533"/>
      <c r="S112" s="34"/>
    </row>
    <row r="113" spans="1:19">
      <c r="A113" s="126" t="str">
        <f>A57</f>
        <v>Verteiler: (Auftaggeber, Verein,Verband,Wertermittler)</v>
      </c>
      <c r="B113" s="130"/>
      <c r="C113" s="130"/>
      <c r="D113" s="130"/>
      <c r="E113" s="94"/>
      <c r="F113" s="94"/>
      <c r="G113" s="130"/>
      <c r="H113" s="130"/>
      <c r="I113" s="130"/>
      <c r="J113" s="11"/>
      <c r="K113" s="11"/>
      <c r="L113" s="11"/>
      <c r="M113" s="4" t="s">
        <v>183</v>
      </c>
      <c r="N113" s="135"/>
      <c r="S113" s="34"/>
    </row>
    <row r="114" spans="1:19" ht="26.25">
      <c r="A114" s="527" t="s">
        <v>118</v>
      </c>
      <c r="B114" s="527"/>
      <c r="C114" s="527"/>
      <c r="D114" s="527"/>
      <c r="E114" s="527"/>
      <c r="F114" s="527"/>
      <c r="G114" s="527"/>
      <c r="H114" s="527"/>
      <c r="I114" s="385">
        <f ca="1">TODAY()</f>
        <v>46089</v>
      </c>
      <c r="J114" s="386"/>
      <c r="K114" s="535">
        <v>1</v>
      </c>
      <c r="L114" s="536"/>
      <c r="S114" s="34"/>
    </row>
    <row r="115" spans="1:19">
      <c r="A115" s="136" t="s">
        <v>117</v>
      </c>
      <c r="B115" s="576" t="s">
        <v>23</v>
      </c>
      <c r="C115" s="537"/>
      <c r="D115" s="537"/>
      <c r="E115" s="537"/>
      <c r="F115" s="534">
        <v>2008013</v>
      </c>
      <c r="G115" s="534"/>
      <c r="H115" s="534"/>
      <c r="I115" s="534"/>
      <c r="J115" s="537"/>
      <c r="K115" s="537"/>
      <c r="L115" s="538"/>
      <c r="N115" s="42"/>
      <c r="S115" s="34"/>
    </row>
    <row r="116" spans="1:19">
      <c r="A116" s="137" t="s">
        <v>24</v>
      </c>
      <c r="B116" s="138" t="s">
        <v>2</v>
      </c>
      <c r="C116" s="139"/>
      <c r="D116" s="139"/>
      <c r="E116" s="139"/>
      <c r="F116" s="139"/>
      <c r="G116" s="139"/>
      <c r="H116" s="139"/>
      <c r="I116" s="139"/>
      <c r="J116" s="139"/>
      <c r="K116" s="123"/>
      <c r="L116" s="140"/>
      <c r="S116" s="34"/>
    </row>
    <row r="117" spans="1:19" s="4" customFormat="1">
      <c r="A117" s="352"/>
      <c r="B117" s="529"/>
      <c r="C117" s="530"/>
      <c r="D117" s="530"/>
      <c r="E117" s="530"/>
      <c r="F117" s="530"/>
      <c r="G117" s="530"/>
      <c r="H117" s="530"/>
      <c r="I117" s="530"/>
      <c r="J117" s="530"/>
      <c r="K117" s="530"/>
      <c r="L117" s="531"/>
      <c r="S117" s="34"/>
    </row>
    <row r="118" spans="1:19">
      <c r="A118" s="137" t="s">
        <v>49</v>
      </c>
      <c r="B118" s="138" t="s">
        <v>29</v>
      </c>
      <c r="C118" s="139"/>
      <c r="D118" s="139"/>
      <c r="E118" s="139"/>
      <c r="F118" s="139"/>
      <c r="G118" s="139"/>
      <c r="H118" s="139"/>
      <c r="I118" s="139"/>
      <c r="J118" s="139"/>
      <c r="K118" s="123"/>
      <c r="L118" s="140"/>
      <c r="N118" s="4"/>
      <c r="S118" s="34"/>
    </row>
    <row r="119" spans="1:19" s="4" customFormat="1">
      <c r="A119" s="330"/>
      <c r="B119" s="529"/>
      <c r="C119" s="530"/>
      <c r="D119" s="530"/>
      <c r="E119" s="530"/>
      <c r="F119" s="530"/>
      <c r="G119" s="530"/>
      <c r="H119" s="530"/>
      <c r="I119" s="530"/>
      <c r="J119" s="530"/>
      <c r="K119" s="530"/>
      <c r="L119" s="531"/>
      <c r="S119" s="34"/>
    </row>
    <row r="120" spans="1:19">
      <c r="A120" s="141" t="s">
        <v>145</v>
      </c>
      <c r="B120" s="142" t="s">
        <v>146</v>
      </c>
      <c r="C120" s="143"/>
      <c r="D120" s="143"/>
      <c r="E120" s="143"/>
      <c r="F120" s="143"/>
      <c r="G120" s="143"/>
      <c r="H120" s="143"/>
      <c r="I120" s="143"/>
      <c r="J120" s="143"/>
      <c r="K120" s="11"/>
      <c r="L120" s="144"/>
      <c r="N120" s="4"/>
      <c r="S120" s="34"/>
    </row>
    <row r="121" spans="1:19">
      <c r="A121" s="330"/>
      <c r="B121" s="529"/>
      <c r="C121" s="530"/>
      <c r="D121" s="530"/>
      <c r="E121" s="530"/>
      <c r="F121" s="530"/>
      <c r="G121" s="530"/>
      <c r="H121" s="530"/>
      <c r="I121" s="530"/>
      <c r="J121" s="530"/>
      <c r="K121" s="530"/>
      <c r="L121" s="531"/>
      <c r="N121" s="4"/>
      <c r="S121" s="34"/>
    </row>
    <row r="122" spans="1:19">
      <c r="A122" s="145" t="s">
        <v>24</v>
      </c>
      <c r="B122" s="146" t="s">
        <v>2</v>
      </c>
      <c r="C122" s="147"/>
      <c r="D122" s="147"/>
      <c r="E122" s="147"/>
      <c r="F122" s="147"/>
      <c r="G122" s="147"/>
      <c r="H122" s="147"/>
      <c r="I122" s="147"/>
      <c r="J122" s="147"/>
      <c r="K122" s="148"/>
      <c r="L122" s="149"/>
      <c r="S122" s="34"/>
    </row>
    <row r="123" spans="1:19">
      <c r="A123" s="330"/>
      <c r="B123" s="529"/>
      <c r="C123" s="530"/>
      <c r="D123" s="530"/>
      <c r="E123" s="530"/>
      <c r="F123" s="530"/>
      <c r="G123" s="530"/>
      <c r="H123" s="530"/>
      <c r="I123" s="530"/>
      <c r="J123" s="530"/>
      <c r="K123" s="530"/>
      <c r="L123" s="531"/>
      <c r="S123" s="34"/>
    </row>
    <row r="124" spans="1:19">
      <c r="A124" s="145" t="s">
        <v>149</v>
      </c>
      <c r="B124" s="146" t="s">
        <v>29</v>
      </c>
      <c r="C124" s="147"/>
      <c r="D124" s="147"/>
      <c r="E124" s="147"/>
      <c r="F124" s="147"/>
      <c r="G124" s="147"/>
      <c r="H124" s="147"/>
      <c r="I124" s="147"/>
      <c r="J124" s="147"/>
      <c r="K124" s="148"/>
      <c r="L124" s="149"/>
      <c r="S124" s="34"/>
    </row>
    <row r="125" spans="1:19">
      <c r="A125" s="330"/>
      <c r="B125" s="529"/>
      <c r="C125" s="530"/>
      <c r="D125" s="530"/>
      <c r="E125" s="530"/>
      <c r="F125" s="530"/>
      <c r="G125" s="530"/>
      <c r="H125" s="530"/>
      <c r="I125" s="530"/>
      <c r="J125" s="530"/>
      <c r="K125" s="530"/>
      <c r="L125" s="531"/>
      <c r="S125" s="34"/>
    </row>
    <row r="126" spans="1:19">
      <c r="A126" s="145" t="s">
        <v>145</v>
      </c>
      <c r="B126" s="146" t="s">
        <v>146</v>
      </c>
      <c r="C126" s="147"/>
      <c r="D126" s="147"/>
      <c r="E126" s="147"/>
      <c r="F126" s="147"/>
      <c r="G126" s="147"/>
      <c r="H126" s="147"/>
      <c r="I126" s="147"/>
      <c r="J126" s="147"/>
      <c r="K126" s="148"/>
      <c r="L126" s="149"/>
      <c r="S126" s="34"/>
    </row>
    <row r="127" spans="1:19">
      <c r="A127" s="330"/>
      <c r="B127" s="529"/>
      <c r="C127" s="530"/>
      <c r="D127" s="530"/>
      <c r="E127" s="530"/>
      <c r="F127" s="530"/>
      <c r="G127" s="530"/>
      <c r="H127" s="530"/>
      <c r="I127" s="530"/>
      <c r="J127" s="530"/>
      <c r="K127" s="530"/>
      <c r="L127" s="531"/>
      <c r="S127" s="34"/>
    </row>
    <row r="128" spans="1:19">
      <c r="A128" s="101" t="s">
        <v>25</v>
      </c>
      <c r="B128" s="10"/>
      <c r="C128" s="10"/>
      <c r="D128" s="10"/>
      <c r="E128" s="10"/>
      <c r="F128" s="10"/>
      <c r="G128" s="10"/>
      <c r="H128" s="10"/>
      <c r="I128" s="150"/>
      <c r="J128" s="10"/>
      <c r="K128" s="10"/>
      <c r="L128" s="10"/>
      <c r="S128" s="34"/>
    </row>
    <row r="129" spans="1:19" ht="11.25" customHeight="1">
      <c r="A129" s="151" t="s">
        <v>148</v>
      </c>
      <c r="B129" s="123"/>
      <c r="C129" s="123"/>
      <c r="D129" s="123"/>
      <c r="E129" s="123"/>
      <c r="F129" s="123"/>
      <c r="G129" s="123"/>
      <c r="H129" s="123"/>
      <c r="I129" s="152"/>
      <c r="J129" s="123"/>
      <c r="K129" s="123"/>
      <c r="L129" s="140"/>
      <c r="S129" s="34"/>
    </row>
    <row r="130" spans="1:19">
      <c r="A130" s="582"/>
      <c r="B130" s="583"/>
      <c r="C130" s="583"/>
      <c r="D130" s="583"/>
      <c r="E130" s="583"/>
      <c r="F130" s="583"/>
      <c r="G130" s="583"/>
      <c r="H130" s="583"/>
      <c r="I130" s="583"/>
      <c r="J130" s="583"/>
      <c r="K130" s="583"/>
      <c r="L130" s="584"/>
      <c r="N130" s="34"/>
      <c r="S130" s="34"/>
    </row>
    <row r="131" spans="1:19">
      <c r="A131" s="153" t="s">
        <v>9</v>
      </c>
      <c r="B131" s="154"/>
      <c r="C131" s="154"/>
      <c r="D131" s="154"/>
      <c r="E131" s="154"/>
      <c r="F131" s="154"/>
      <c r="G131" s="154"/>
      <c r="H131" s="154"/>
      <c r="I131" s="154"/>
      <c r="J131" s="154"/>
      <c r="K131" s="154"/>
      <c r="L131" s="155"/>
      <c r="N131" s="34"/>
      <c r="S131" s="34"/>
    </row>
    <row r="132" spans="1:19">
      <c r="A132" s="469"/>
      <c r="B132" s="470"/>
      <c r="C132" s="470"/>
      <c r="D132" s="470"/>
      <c r="E132" s="470"/>
      <c r="F132" s="470"/>
      <c r="G132" s="470"/>
      <c r="H132" s="470"/>
      <c r="I132" s="470"/>
      <c r="J132" s="470"/>
      <c r="K132" s="470"/>
      <c r="L132" s="471"/>
      <c r="N132" s="34"/>
      <c r="S132" s="34"/>
    </row>
    <row r="133" spans="1:19">
      <c r="A133" s="71" t="s">
        <v>10</v>
      </c>
      <c r="B133" s="472"/>
      <c r="C133" s="472"/>
      <c r="D133" s="472"/>
      <c r="E133" s="472"/>
      <c r="F133" s="472"/>
      <c r="G133" s="472"/>
      <c r="H133" s="472"/>
      <c r="I133" s="472"/>
      <c r="J133" s="472"/>
      <c r="K133" s="472"/>
      <c r="L133" s="472"/>
      <c r="N133" s="34"/>
      <c r="S133" s="34"/>
    </row>
    <row r="134" spans="1:19">
      <c r="A134" s="71" t="s">
        <v>8</v>
      </c>
      <c r="B134" s="472"/>
      <c r="C134" s="472"/>
      <c r="D134" s="472"/>
      <c r="E134" s="472"/>
      <c r="F134" s="472"/>
      <c r="G134" s="472"/>
      <c r="H134" s="472"/>
      <c r="I134" s="472"/>
      <c r="J134" s="472"/>
      <c r="K134" s="472"/>
      <c r="L134" s="472"/>
      <c r="N134" s="34"/>
      <c r="S134" s="34"/>
    </row>
    <row r="135" spans="1:19">
      <c r="A135" s="71" t="s">
        <v>26</v>
      </c>
      <c r="B135" s="585"/>
      <c r="C135" s="585"/>
      <c r="D135" s="585"/>
      <c r="E135" s="585"/>
      <c r="F135" s="585"/>
      <c r="G135" s="585"/>
      <c r="H135" s="585"/>
      <c r="I135" s="585"/>
      <c r="J135" s="585"/>
      <c r="K135" s="585"/>
      <c r="L135" s="585"/>
      <c r="N135" s="34"/>
      <c r="S135" s="34"/>
    </row>
    <row r="136" spans="1:19">
      <c r="A136" s="71" t="s">
        <v>12</v>
      </c>
      <c r="B136" s="586"/>
      <c r="C136" s="587"/>
      <c r="D136" s="587"/>
      <c r="E136" s="587"/>
      <c r="F136" s="587"/>
      <c r="G136" s="587"/>
      <c r="H136" s="587"/>
      <c r="I136" s="587"/>
      <c r="J136" s="587"/>
      <c r="K136" s="587"/>
      <c r="L136" s="587"/>
      <c r="N136" s="34"/>
      <c r="S136" s="34"/>
    </row>
    <row r="137" spans="1:19">
      <c r="A137" s="71" t="s">
        <v>27</v>
      </c>
      <c r="B137" s="472"/>
      <c r="C137" s="472"/>
      <c r="D137" s="472"/>
      <c r="E137" s="472"/>
      <c r="F137" s="472"/>
      <c r="G137" s="472"/>
      <c r="H137" s="472"/>
      <c r="I137" s="472"/>
      <c r="J137" s="472"/>
      <c r="K137" s="472"/>
      <c r="L137" s="472"/>
      <c r="N137" s="34"/>
      <c r="S137" s="34"/>
    </row>
    <row r="138" spans="1:19">
      <c r="A138" s="101" t="s">
        <v>60</v>
      </c>
      <c r="B138" s="10"/>
      <c r="C138" s="10"/>
      <c r="D138" s="10"/>
      <c r="E138" s="10"/>
      <c r="F138" s="10"/>
      <c r="G138" s="10"/>
      <c r="H138" s="10"/>
      <c r="I138" s="150"/>
      <c r="J138" s="10"/>
      <c r="K138" s="10"/>
      <c r="L138" s="10"/>
      <c r="N138" s="34"/>
      <c r="S138" s="34"/>
    </row>
    <row r="139" spans="1:19">
      <c r="A139" s="137" t="s">
        <v>24</v>
      </c>
      <c r="B139" s="473" t="s">
        <v>2</v>
      </c>
      <c r="C139" s="473"/>
      <c r="D139" s="473"/>
      <c r="E139" s="473"/>
      <c r="F139" s="473"/>
      <c r="G139" s="473"/>
      <c r="H139" s="473"/>
      <c r="I139" s="473"/>
      <c r="J139" s="473"/>
      <c r="K139" s="473"/>
      <c r="L139" s="473"/>
      <c r="N139" s="34"/>
      <c r="S139" s="34"/>
    </row>
    <row r="140" spans="1:19">
      <c r="A140" s="331"/>
      <c r="B140" s="575"/>
      <c r="C140" s="575"/>
      <c r="D140" s="575"/>
      <c r="E140" s="575"/>
      <c r="F140" s="575"/>
      <c r="G140" s="575"/>
      <c r="H140" s="575"/>
      <c r="I140" s="575"/>
      <c r="J140" s="575"/>
      <c r="K140" s="575"/>
      <c r="L140" s="575"/>
      <c r="N140" s="34"/>
      <c r="S140" s="34"/>
    </row>
    <row r="141" spans="1:19">
      <c r="A141" s="156" t="s">
        <v>28</v>
      </c>
      <c r="B141" s="491" t="s">
        <v>29</v>
      </c>
      <c r="C141" s="492"/>
      <c r="D141" s="492"/>
      <c r="E141" s="492"/>
      <c r="F141" s="492"/>
      <c r="G141" s="492"/>
      <c r="H141" s="492"/>
      <c r="I141" s="492"/>
      <c r="J141" s="492"/>
      <c r="K141" s="492"/>
      <c r="L141" s="493"/>
      <c r="N141" s="34"/>
      <c r="S141" s="34"/>
    </row>
    <row r="142" spans="1:19">
      <c r="A142" s="332"/>
      <c r="B142" s="588"/>
      <c r="C142" s="589"/>
      <c r="D142" s="589"/>
      <c r="E142" s="589"/>
      <c r="F142" s="589"/>
      <c r="G142" s="589"/>
      <c r="H142" s="589"/>
      <c r="I142" s="589"/>
      <c r="J142" s="589"/>
      <c r="K142" s="589"/>
      <c r="L142" s="590"/>
      <c r="N142" s="34"/>
      <c r="S142" s="34"/>
    </row>
    <row r="143" spans="1:19">
      <c r="A143" s="137" t="s">
        <v>6</v>
      </c>
      <c r="B143" s="473" t="s">
        <v>146</v>
      </c>
      <c r="C143" s="473"/>
      <c r="D143" s="473"/>
      <c r="E143" s="473"/>
      <c r="F143" s="473"/>
      <c r="G143" s="473"/>
      <c r="H143" s="473"/>
      <c r="I143" s="473"/>
      <c r="J143" s="473"/>
      <c r="K143" s="473"/>
      <c r="L143" s="473"/>
      <c r="N143" s="34"/>
      <c r="S143" s="34"/>
    </row>
    <row r="144" spans="1:19">
      <c r="A144" s="333"/>
      <c r="B144" s="670"/>
      <c r="C144" s="670"/>
      <c r="D144" s="670"/>
      <c r="E144" s="670"/>
      <c r="F144" s="670"/>
      <c r="G144" s="670"/>
      <c r="H144" s="670"/>
      <c r="I144" s="670"/>
      <c r="J144" s="670"/>
      <c r="K144" s="670"/>
      <c r="L144" s="670"/>
      <c r="N144" s="34"/>
      <c r="S144" s="34"/>
    </row>
    <row r="145" spans="1:19">
      <c r="A145" s="101" t="s">
        <v>30</v>
      </c>
      <c r="B145" s="494"/>
      <c r="C145" s="494"/>
      <c r="D145" s="494"/>
      <c r="E145" s="494"/>
      <c r="F145" s="494"/>
      <c r="G145" s="494"/>
      <c r="H145" s="494"/>
      <c r="I145" s="494"/>
      <c r="J145" s="494"/>
      <c r="K145" s="494"/>
      <c r="L145" s="494"/>
      <c r="N145" s="34"/>
      <c r="S145" s="34"/>
    </row>
    <row r="146" spans="1:19">
      <c r="A146" s="137" t="s">
        <v>147</v>
      </c>
      <c r="B146" s="473" t="s">
        <v>9</v>
      </c>
      <c r="C146" s="473"/>
      <c r="D146" s="473"/>
      <c r="E146" s="473"/>
      <c r="F146" s="473"/>
      <c r="G146" s="473"/>
      <c r="H146" s="473"/>
      <c r="I146" s="473"/>
      <c r="J146" s="473"/>
      <c r="K146" s="473"/>
      <c r="L146" s="473"/>
      <c r="N146" s="34"/>
      <c r="S146" s="34"/>
    </row>
    <row r="147" spans="1:19">
      <c r="A147" s="334"/>
      <c r="B147" s="474"/>
      <c r="C147" s="474"/>
      <c r="D147" s="474"/>
      <c r="E147" s="474"/>
      <c r="F147" s="474"/>
      <c r="G147" s="474"/>
      <c r="H147" s="474"/>
      <c r="I147" s="474"/>
      <c r="J147" s="474"/>
      <c r="K147" s="474"/>
      <c r="L147" s="474"/>
      <c r="N147" s="34"/>
      <c r="S147" s="34"/>
    </row>
    <row r="148" spans="1:19">
      <c r="A148" s="101" t="s">
        <v>31</v>
      </c>
      <c r="B148" s="10"/>
      <c r="C148" s="10"/>
      <c r="D148" s="10"/>
      <c r="E148" s="10"/>
      <c r="F148" s="10"/>
      <c r="G148" s="10"/>
      <c r="H148" s="10"/>
      <c r="I148" s="150"/>
      <c r="J148" s="10"/>
      <c r="K148" s="10"/>
      <c r="L148" s="10"/>
      <c r="N148" s="34"/>
      <c r="S148" s="34"/>
    </row>
    <row r="149" spans="1:19">
      <c r="A149" s="157" t="str">
        <f>REPLACE(B311,1,2," ")&amp;":"</f>
        <v xml:space="preserve">  Gartenlaube o. Blockhaus:</v>
      </c>
      <c r="B149" s="479"/>
      <c r="C149" s="479"/>
      <c r="D149" s="479"/>
      <c r="E149" s="479"/>
      <c r="F149" s="479"/>
      <c r="G149" s="479"/>
      <c r="H149" s="479"/>
      <c r="I149" s="479"/>
      <c r="J149" s="479"/>
      <c r="K149" s="479"/>
      <c r="L149" s="480"/>
      <c r="N149" s="34"/>
      <c r="S149" s="34"/>
    </row>
    <row r="150" spans="1:19">
      <c r="A150" s="157" t="str">
        <f>REPLACE(B366,1,2," ")&amp;":"</f>
        <v xml:space="preserve">  Überdachter Freisitz:</v>
      </c>
      <c r="B150" s="479"/>
      <c r="C150" s="479"/>
      <c r="D150" s="479"/>
      <c r="E150" s="479"/>
      <c r="F150" s="479"/>
      <c r="G150" s="479"/>
      <c r="H150" s="479"/>
      <c r="I150" s="479"/>
      <c r="J150" s="479"/>
      <c r="K150" s="479"/>
      <c r="L150" s="480"/>
      <c r="N150" s="34"/>
      <c r="S150" s="34"/>
    </row>
    <row r="151" spans="1:19">
      <c r="A151" s="157" t="str">
        <f>REPLACE(B421,1,2," ")&amp;":"</f>
        <v xml:space="preserve">  Eigenständiger Keller:</v>
      </c>
      <c r="B151" s="479"/>
      <c r="C151" s="479"/>
      <c r="D151" s="479"/>
      <c r="E151" s="479"/>
      <c r="F151" s="479"/>
      <c r="G151" s="479"/>
      <c r="H151" s="479"/>
      <c r="I151" s="479"/>
      <c r="J151" s="479"/>
      <c r="K151" s="479"/>
      <c r="L151" s="480"/>
      <c r="N151" s="34"/>
      <c r="S151" s="34"/>
    </row>
    <row r="152" spans="1:19">
      <c r="A152" s="157" t="s">
        <v>275</v>
      </c>
      <c r="B152" s="479"/>
      <c r="C152" s="479"/>
      <c r="D152" s="479"/>
      <c r="E152" s="479"/>
      <c r="F152" s="479"/>
      <c r="G152" s="479"/>
      <c r="H152" s="479"/>
      <c r="I152" s="479"/>
      <c r="J152" s="479"/>
      <c r="K152" s="479"/>
      <c r="L152" s="480"/>
      <c r="N152" s="34"/>
      <c r="S152" s="34"/>
    </row>
    <row r="153" spans="1:19">
      <c r="A153" s="157" t="s">
        <v>32</v>
      </c>
      <c r="B153" s="479"/>
      <c r="C153" s="479"/>
      <c r="D153" s="479"/>
      <c r="E153" s="479"/>
      <c r="F153" s="479"/>
      <c r="G153" s="479"/>
      <c r="H153" s="479"/>
      <c r="I153" s="479"/>
      <c r="J153" s="479"/>
      <c r="K153" s="479"/>
      <c r="L153" s="480"/>
      <c r="N153" s="34"/>
      <c r="S153" s="34"/>
    </row>
    <row r="154" spans="1:19">
      <c r="A154" s="157" t="s">
        <v>33</v>
      </c>
      <c r="B154" s="479"/>
      <c r="C154" s="479"/>
      <c r="D154" s="479"/>
      <c r="E154" s="479"/>
      <c r="F154" s="479"/>
      <c r="G154" s="479"/>
      <c r="H154" s="479"/>
      <c r="I154" s="479"/>
      <c r="J154" s="479"/>
      <c r="K154" s="479"/>
      <c r="L154" s="480"/>
      <c r="N154" s="34"/>
      <c r="S154" s="34"/>
    </row>
    <row r="155" spans="1:19">
      <c r="A155" s="157" t="s">
        <v>34</v>
      </c>
      <c r="B155" s="479"/>
      <c r="C155" s="479"/>
      <c r="D155" s="479"/>
      <c r="E155" s="479"/>
      <c r="F155" s="479"/>
      <c r="G155" s="479"/>
      <c r="H155" s="479"/>
      <c r="I155" s="479"/>
      <c r="J155" s="479"/>
      <c r="K155" s="479"/>
      <c r="L155" s="480"/>
      <c r="N155" s="34"/>
      <c r="S155" s="34"/>
    </row>
    <row r="156" spans="1:19">
      <c r="A156" s="157" t="s">
        <v>35</v>
      </c>
      <c r="B156" s="484"/>
      <c r="C156" s="484"/>
      <c r="D156" s="484"/>
      <c r="E156" s="484"/>
      <c r="F156" s="484"/>
      <c r="G156" s="484"/>
      <c r="H156" s="484"/>
      <c r="I156" s="484"/>
      <c r="J156" s="484"/>
      <c r="K156" s="484"/>
      <c r="L156" s="485"/>
      <c r="N156" s="34"/>
      <c r="S156" s="158"/>
    </row>
    <row r="157" spans="1:19">
      <c r="A157" s="159"/>
      <c r="B157" s="486"/>
      <c r="C157" s="486"/>
      <c r="D157" s="486"/>
      <c r="E157" s="486"/>
      <c r="F157" s="486"/>
      <c r="G157" s="486"/>
      <c r="H157" s="486"/>
      <c r="I157" s="486"/>
      <c r="J157" s="486"/>
      <c r="K157" s="486"/>
      <c r="L157" s="487"/>
      <c r="N157" s="34"/>
      <c r="S157" s="158"/>
    </row>
    <row r="158" spans="1:19" ht="15.75" thickBot="1">
      <c r="A158" s="160" t="s">
        <v>235</v>
      </c>
      <c r="B158" s="481"/>
      <c r="C158" s="481"/>
      <c r="D158" s="481"/>
      <c r="E158" s="481"/>
      <c r="F158" s="481"/>
      <c r="G158" s="481"/>
      <c r="H158" s="481"/>
      <c r="I158" s="481"/>
      <c r="J158" s="481"/>
      <c r="K158" s="481"/>
      <c r="L158" s="482"/>
      <c r="N158" s="34"/>
      <c r="O158" s="161" t="str">
        <f>IF(B158&lt;&gt;0,"Gesamtwert auf ganze € gerundet","")</f>
        <v/>
      </c>
    </row>
    <row r="159" spans="1:19" ht="15.75" thickTop="1">
      <c r="A159" s="101" t="s">
        <v>62</v>
      </c>
      <c r="B159" s="10"/>
      <c r="C159" s="10"/>
      <c r="D159" s="10"/>
      <c r="E159" s="10"/>
      <c r="F159" s="10"/>
      <c r="G159" s="10"/>
      <c r="H159" s="10"/>
      <c r="I159" s="150"/>
      <c r="J159" s="10"/>
      <c r="K159" s="10"/>
      <c r="L159" s="10"/>
      <c r="N159" s="34"/>
    </row>
    <row r="160" spans="1:19">
      <c r="A160" s="71" t="s">
        <v>4</v>
      </c>
      <c r="B160" s="483"/>
      <c r="C160" s="483"/>
      <c r="D160" s="483"/>
      <c r="E160" s="483"/>
      <c r="F160" s="483"/>
      <c r="G160" s="483"/>
      <c r="H160" s="483"/>
      <c r="I160" s="483"/>
      <c r="J160" s="483"/>
      <c r="K160" s="483"/>
      <c r="L160" s="483"/>
      <c r="N160" s="34"/>
    </row>
    <row r="161" spans="1:16">
      <c r="A161" s="71" t="s">
        <v>15</v>
      </c>
      <c r="B161" s="478"/>
      <c r="C161" s="478"/>
      <c r="D161" s="478"/>
      <c r="E161" s="478"/>
      <c r="F161" s="478"/>
      <c r="G161" s="478"/>
      <c r="H161" s="478"/>
      <c r="I161" s="478"/>
      <c r="J161" s="478"/>
      <c r="K161" s="478"/>
      <c r="L161" s="478"/>
      <c r="N161" s="34"/>
    </row>
    <row r="162" spans="1:16">
      <c r="A162" s="71" t="s">
        <v>36</v>
      </c>
      <c r="B162" s="488"/>
      <c r="C162" s="488"/>
      <c r="D162" s="488"/>
      <c r="E162" s="488"/>
      <c r="F162" s="488"/>
      <c r="G162" s="488"/>
      <c r="H162" s="488"/>
      <c r="I162" s="488"/>
      <c r="J162" s="488"/>
      <c r="K162" s="488"/>
      <c r="L162" s="488"/>
      <c r="N162" s="1"/>
    </row>
    <row r="163" spans="1:16">
      <c r="A163" s="162"/>
      <c r="B163" s="163"/>
      <c r="C163" s="163"/>
      <c r="D163" s="163"/>
      <c r="E163" s="163"/>
      <c r="F163" s="163"/>
      <c r="G163" s="163"/>
      <c r="H163" s="163"/>
      <c r="I163" s="163"/>
      <c r="J163" s="163"/>
      <c r="K163" s="163"/>
      <c r="L163" s="163"/>
    </row>
    <row r="164" spans="1:16">
      <c r="A164" s="125"/>
    </row>
    <row r="165" spans="1:16">
      <c r="A165" s="124" t="str">
        <f t="shared" ref="A165:C166" si="1">A55</f>
        <v>Formular / Dateiname::</v>
      </c>
      <c r="B165" s="124" t="str">
        <f t="shared" si="1"/>
        <v>Version:</v>
      </c>
      <c r="C165" s="489" t="str">
        <f t="shared" si="1"/>
        <v>Ersteller:</v>
      </c>
      <c r="D165" s="489"/>
      <c r="E165" s="489" t="str">
        <f>E55</f>
        <v>Geprüft:</v>
      </c>
      <c r="F165" s="489"/>
      <c r="G165" s="489" t="str">
        <f>G55</f>
        <v>Freigegeben:</v>
      </c>
      <c r="H165" s="489"/>
      <c r="I165" s="489"/>
      <c r="J165" s="124" t="str">
        <f>J55</f>
        <v>am:</v>
      </c>
      <c r="K165" s="496" t="str">
        <f>K55</f>
        <v>sp.Date:</v>
      </c>
      <c r="L165" s="496"/>
    </row>
    <row r="166" spans="1:16">
      <c r="A166" s="93">
        <f t="shared" si="1"/>
        <v>0</v>
      </c>
      <c r="B166" s="93" t="str">
        <f t="shared" si="1"/>
        <v>25V</v>
      </c>
      <c r="C166" s="475" t="str">
        <f t="shared" si="1"/>
        <v>We.Ga</v>
      </c>
      <c r="D166" s="475"/>
      <c r="E166" s="475" t="str">
        <f>E56</f>
        <v>AGWE</v>
      </c>
      <c r="F166" s="475"/>
      <c r="G166" s="475" t="str">
        <f>G56</f>
        <v>TMWLLR</v>
      </c>
      <c r="H166" s="475"/>
      <c r="I166" s="475"/>
      <c r="J166" s="736">
        <f>J56</f>
        <v>46049</v>
      </c>
      <c r="K166" s="581">
        <f>K56</f>
        <v>45988.882511574076</v>
      </c>
      <c r="L166" s="581"/>
    </row>
    <row r="167" spans="1:16">
      <c r="A167" s="126" t="str">
        <f>A57</f>
        <v>Verteiler: (Auftaggeber, Verein,Verband,Wertermittler)</v>
      </c>
      <c r="B167" s="130"/>
      <c r="C167" s="130"/>
      <c r="D167" s="130"/>
      <c r="E167" s="94"/>
      <c r="F167" s="94"/>
      <c r="G167" s="130"/>
      <c r="H167" s="130"/>
      <c r="I167" s="130"/>
      <c r="J167" s="11"/>
      <c r="K167" s="11"/>
      <c r="L167" s="11"/>
      <c r="M167" s="4" t="s">
        <v>184</v>
      </c>
      <c r="P167" s="164"/>
    </row>
    <row r="168" spans="1:16" ht="26.25">
      <c r="A168" s="490" t="s">
        <v>37</v>
      </c>
      <c r="B168" s="490"/>
      <c r="C168" s="490"/>
      <c r="D168" s="490"/>
      <c r="E168" s="490"/>
      <c r="F168" s="490"/>
      <c r="G168" s="490"/>
      <c r="H168" s="490"/>
      <c r="I168" s="490"/>
      <c r="J168" s="490"/>
      <c r="K168" s="490"/>
      <c r="L168" s="490"/>
    </row>
    <row r="169" spans="1:16">
      <c r="A169" s="165" t="s">
        <v>38</v>
      </c>
      <c r="B169" s="12"/>
      <c r="C169" s="12"/>
      <c r="D169" s="12"/>
      <c r="E169" s="12"/>
      <c r="F169" s="12"/>
      <c r="G169" s="12"/>
      <c r="H169" s="12"/>
      <c r="I169" s="23"/>
      <c r="J169" s="12"/>
      <c r="K169" s="12"/>
      <c r="L169" s="12"/>
    </row>
    <row r="170" spans="1:16">
      <c r="A170" s="15"/>
      <c r="B170" s="476"/>
      <c r="C170" s="476"/>
      <c r="D170" s="476"/>
      <c r="E170" s="476"/>
      <c r="F170" s="476"/>
      <c r="G170" s="476"/>
      <c r="H170" s="476"/>
      <c r="I170" s="476"/>
      <c r="J170" s="476"/>
      <c r="K170" s="476"/>
      <c r="L170" s="477"/>
      <c r="N170" s="13"/>
    </row>
    <row r="171" spans="1:16">
      <c r="A171" s="15"/>
      <c r="B171" s="476"/>
      <c r="C171" s="476"/>
      <c r="D171" s="476"/>
      <c r="E171" s="476"/>
      <c r="F171" s="476"/>
      <c r="G171" s="476"/>
      <c r="H171" s="476"/>
      <c r="I171" s="476"/>
      <c r="J171" s="476"/>
      <c r="K171" s="476"/>
      <c r="L171" s="477"/>
    </row>
    <row r="172" spans="1:16">
      <c r="A172" s="15"/>
      <c r="B172" s="476"/>
      <c r="C172" s="476"/>
      <c r="D172" s="476"/>
      <c r="E172" s="476"/>
      <c r="F172" s="476"/>
      <c r="G172" s="476"/>
      <c r="H172" s="476"/>
      <c r="I172" s="476"/>
      <c r="J172" s="476"/>
      <c r="K172" s="476"/>
      <c r="L172" s="477"/>
    </row>
    <row r="173" spans="1:16">
      <c r="A173" s="15"/>
      <c r="B173" s="476"/>
      <c r="C173" s="476"/>
      <c r="D173" s="476"/>
      <c r="E173" s="476"/>
      <c r="F173" s="476"/>
      <c r="G173" s="476"/>
      <c r="H173" s="476"/>
      <c r="I173" s="476"/>
      <c r="J173" s="476"/>
      <c r="K173" s="476"/>
      <c r="L173" s="477"/>
    </row>
    <row r="174" spans="1:16">
      <c r="A174" s="15"/>
      <c r="B174" s="476"/>
      <c r="C174" s="476"/>
      <c r="D174" s="476"/>
      <c r="E174" s="476"/>
      <c r="F174" s="476"/>
      <c r="G174" s="476"/>
      <c r="H174" s="476"/>
      <c r="I174" s="476"/>
      <c r="J174" s="476"/>
      <c r="K174" s="476"/>
      <c r="L174" s="477"/>
    </row>
    <row r="175" spans="1:16">
      <c r="A175" s="15"/>
      <c r="B175" s="476"/>
      <c r="C175" s="476"/>
      <c r="D175" s="476"/>
      <c r="E175" s="476"/>
      <c r="F175" s="476"/>
      <c r="G175" s="476"/>
      <c r="H175" s="476"/>
      <c r="I175" s="476"/>
      <c r="J175" s="476"/>
      <c r="K175" s="476"/>
      <c r="L175" s="477"/>
      <c r="O175" s="81"/>
    </row>
    <row r="176" spans="1:16">
      <c r="A176" s="165" t="s">
        <v>39</v>
      </c>
      <c r="B176" s="12"/>
      <c r="C176" s="12"/>
      <c r="D176" s="12"/>
      <c r="E176" s="12"/>
      <c r="F176" s="12"/>
      <c r="G176" s="12"/>
      <c r="H176" s="12"/>
      <c r="I176" s="23"/>
      <c r="J176" s="12"/>
      <c r="K176" s="12"/>
      <c r="L176" s="12"/>
    </row>
    <row r="177" spans="1:16">
      <c r="A177" s="15"/>
      <c r="B177" s="476"/>
      <c r="C177" s="476"/>
      <c r="D177" s="476"/>
      <c r="E177" s="476"/>
      <c r="F177" s="476"/>
      <c r="G177" s="476"/>
      <c r="H177" s="476"/>
      <c r="I177" s="476"/>
      <c r="J177" s="476"/>
      <c r="K177" s="476"/>
      <c r="L177" s="477"/>
    </row>
    <row r="178" spans="1:16">
      <c r="A178" s="15"/>
      <c r="B178" s="476"/>
      <c r="C178" s="476"/>
      <c r="D178" s="476"/>
      <c r="E178" s="476"/>
      <c r="F178" s="476"/>
      <c r="G178" s="476"/>
      <c r="H178" s="476"/>
      <c r="I178" s="476"/>
      <c r="J178" s="476"/>
      <c r="K178" s="476"/>
      <c r="L178" s="477"/>
    </row>
    <row r="179" spans="1:16">
      <c r="A179" s="15"/>
      <c r="B179" s="476"/>
      <c r="C179" s="476"/>
      <c r="D179" s="476"/>
      <c r="E179" s="476"/>
      <c r="F179" s="476"/>
      <c r="G179" s="476"/>
      <c r="H179" s="476"/>
      <c r="I179" s="476"/>
      <c r="J179" s="476"/>
      <c r="K179" s="476"/>
      <c r="L179" s="477"/>
    </row>
    <row r="180" spans="1:16">
      <c r="A180" s="15"/>
      <c r="B180" s="476"/>
      <c r="C180" s="476"/>
      <c r="D180" s="476"/>
      <c r="E180" s="476"/>
      <c r="F180" s="476"/>
      <c r="G180" s="476"/>
      <c r="H180" s="476"/>
      <c r="I180" s="476"/>
      <c r="J180" s="476"/>
      <c r="K180" s="476"/>
      <c r="L180" s="477"/>
    </row>
    <row r="181" spans="1:16">
      <c r="A181" s="15"/>
      <c r="B181" s="476"/>
      <c r="C181" s="476"/>
      <c r="D181" s="476"/>
      <c r="E181" s="476"/>
      <c r="F181" s="476"/>
      <c r="G181" s="476"/>
      <c r="H181" s="476"/>
      <c r="I181" s="476"/>
      <c r="J181" s="476"/>
      <c r="K181" s="476"/>
      <c r="L181" s="477"/>
    </row>
    <row r="182" spans="1:16">
      <c r="A182" s="15"/>
      <c r="B182" s="476"/>
      <c r="C182" s="476"/>
      <c r="D182" s="476"/>
      <c r="E182" s="476"/>
      <c r="F182" s="476"/>
      <c r="G182" s="476"/>
      <c r="H182" s="476"/>
      <c r="I182" s="476"/>
      <c r="J182" s="476"/>
      <c r="K182" s="476"/>
      <c r="L182" s="477"/>
    </row>
    <row r="183" spans="1:16">
      <c r="A183" s="15"/>
      <c r="B183" s="476"/>
      <c r="C183" s="476"/>
      <c r="D183" s="476"/>
      <c r="E183" s="476"/>
      <c r="F183" s="476"/>
      <c r="G183" s="476"/>
      <c r="H183" s="476"/>
      <c r="I183" s="476"/>
      <c r="J183" s="476"/>
      <c r="K183" s="476"/>
      <c r="L183" s="477"/>
    </row>
    <row r="184" spans="1:16">
      <c r="A184" s="15"/>
      <c r="B184" s="476"/>
      <c r="C184" s="476"/>
      <c r="D184" s="476"/>
      <c r="E184" s="476"/>
      <c r="F184" s="476"/>
      <c r="G184" s="476"/>
      <c r="H184" s="476"/>
      <c r="I184" s="476"/>
      <c r="J184" s="476"/>
      <c r="K184" s="476"/>
      <c r="L184" s="477"/>
      <c r="P184" s="11"/>
    </row>
    <row r="185" spans="1:16">
      <c r="A185" s="15"/>
      <c r="B185" s="337" t="s">
        <v>250</v>
      </c>
      <c r="C185" s="335"/>
      <c r="D185" s="335"/>
      <c r="E185" s="336"/>
      <c r="F185" s="336"/>
      <c r="G185" s="711"/>
      <c r="H185" s="711"/>
      <c r="I185" s="711"/>
      <c r="J185" s="711"/>
      <c r="K185" s="711"/>
      <c r="L185" s="712"/>
      <c r="P185" s="166"/>
    </row>
    <row r="186" spans="1:16">
      <c r="A186" s="167" t="s">
        <v>40</v>
      </c>
      <c r="B186" s="72"/>
      <c r="C186" s="72"/>
      <c r="D186" s="72"/>
      <c r="E186" s="72"/>
      <c r="F186" s="72"/>
      <c r="G186" s="72"/>
      <c r="H186" s="72"/>
      <c r="I186" s="73"/>
      <c r="J186" s="72"/>
      <c r="K186" s="72"/>
      <c r="L186" s="72"/>
      <c r="P186" s="11"/>
    </row>
    <row r="187" spans="1:16" ht="15" customHeight="1">
      <c r="A187" s="168"/>
      <c r="B187" s="476"/>
      <c r="C187" s="476"/>
      <c r="D187" s="476"/>
      <c r="E187" s="476"/>
      <c r="F187" s="476"/>
      <c r="G187" s="476"/>
      <c r="H187" s="476"/>
      <c r="I187" s="476"/>
      <c r="J187" s="476"/>
      <c r="K187" s="476"/>
      <c r="L187" s="477"/>
    </row>
    <row r="188" spans="1:16">
      <c r="A188" s="168"/>
      <c r="B188" s="476"/>
      <c r="C188" s="476"/>
      <c r="D188" s="476"/>
      <c r="E188" s="476"/>
      <c r="F188" s="476"/>
      <c r="G188" s="476"/>
      <c r="H188" s="476"/>
      <c r="I188" s="476"/>
      <c r="J188" s="476"/>
      <c r="K188" s="476"/>
      <c r="L188" s="477"/>
    </row>
    <row r="189" spans="1:16">
      <c r="A189" s="62"/>
      <c r="B189" s="476"/>
      <c r="C189" s="476"/>
      <c r="D189" s="476"/>
      <c r="E189" s="476"/>
      <c r="F189" s="476"/>
      <c r="G189" s="476"/>
      <c r="H189" s="476"/>
      <c r="I189" s="476"/>
      <c r="J189" s="476"/>
      <c r="K189" s="476"/>
      <c r="L189" s="477"/>
      <c r="M189" s="4"/>
      <c r="O189" s="81"/>
    </row>
    <row r="190" spans="1:16">
      <c r="A190" s="168"/>
      <c r="B190" s="476"/>
      <c r="C190" s="476"/>
      <c r="D190" s="476"/>
      <c r="E190" s="476"/>
      <c r="F190" s="476"/>
      <c r="G190" s="476"/>
      <c r="H190" s="476"/>
      <c r="I190" s="476"/>
      <c r="J190" s="476"/>
      <c r="K190" s="476"/>
      <c r="L190" s="477"/>
    </row>
    <row r="191" spans="1:16">
      <c r="A191" s="168"/>
      <c r="B191" s="476"/>
      <c r="C191" s="476"/>
      <c r="D191" s="476"/>
      <c r="E191" s="476"/>
      <c r="F191" s="476"/>
      <c r="G191" s="476"/>
      <c r="H191" s="476"/>
      <c r="I191" s="476"/>
      <c r="J191" s="476"/>
      <c r="K191" s="476"/>
      <c r="L191" s="477"/>
    </row>
    <row r="192" spans="1:16">
      <c r="A192" s="168"/>
      <c r="B192" s="476"/>
      <c r="C192" s="476"/>
      <c r="D192" s="476"/>
      <c r="E192" s="476"/>
      <c r="F192" s="476"/>
      <c r="G192" s="476"/>
      <c r="H192" s="476"/>
      <c r="I192" s="476"/>
      <c r="J192" s="476"/>
      <c r="K192" s="476"/>
      <c r="L192" s="477"/>
    </row>
    <row r="193" spans="1:14">
      <c r="A193" s="168"/>
      <c r="B193" s="476"/>
      <c r="C193" s="476"/>
      <c r="D193" s="476"/>
      <c r="E193" s="476"/>
      <c r="F193" s="476"/>
      <c r="G193" s="476"/>
      <c r="H193" s="476"/>
      <c r="I193" s="476"/>
      <c r="J193" s="476"/>
      <c r="K193" s="476"/>
      <c r="L193" s="477"/>
      <c r="N193" s="14"/>
    </row>
    <row r="194" spans="1:14">
      <c r="A194" s="169" t="s">
        <v>41</v>
      </c>
      <c r="B194" s="495"/>
      <c r="C194" s="495"/>
      <c r="D194" s="495"/>
      <c r="E194" s="495"/>
      <c r="F194" s="495"/>
      <c r="G194" s="495"/>
      <c r="H194" s="495"/>
      <c r="I194" s="495"/>
      <c r="J194" s="495"/>
      <c r="K194" s="495"/>
      <c r="L194" s="495"/>
      <c r="M194" s="4"/>
    </row>
    <row r="195" spans="1:14">
      <c r="A195" s="15"/>
      <c r="B195" s="476"/>
      <c r="C195" s="476"/>
      <c r="D195" s="476"/>
      <c r="E195" s="476"/>
      <c r="F195" s="476"/>
      <c r="G195" s="476"/>
      <c r="H195" s="476"/>
      <c r="I195" s="476"/>
      <c r="J195" s="476"/>
      <c r="K195" s="476"/>
      <c r="L195" s="477"/>
      <c r="M195" s="119"/>
    </row>
    <row r="196" spans="1:14">
      <c r="A196" s="15"/>
      <c r="B196" s="476"/>
      <c r="C196" s="476"/>
      <c r="D196" s="476"/>
      <c r="E196" s="476"/>
      <c r="F196" s="476"/>
      <c r="G196" s="476"/>
      <c r="H196" s="476"/>
      <c r="I196" s="476"/>
      <c r="J196" s="476"/>
      <c r="K196" s="476"/>
      <c r="L196" s="477"/>
      <c r="M196" s="119"/>
    </row>
    <row r="197" spans="1:14" ht="15" customHeight="1">
      <c r="A197" s="15"/>
      <c r="B197" s="476"/>
      <c r="C197" s="476"/>
      <c r="D197" s="476"/>
      <c r="E197" s="476"/>
      <c r="F197" s="476"/>
      <c r="G197" s="476"/>
      <c r="H197" s="476"/>
      <c r="I197" s="476"/>
      <c r="J197" s="476"/>
      <c r="K197" s="476"/>
      <c r="L197" s="477"/>
      <c r="M197" s="119"/>
    </row>
    <row r="198" spans="1:14">
      <c r="A198" s="15"/>
      <c r="B198" s="476"/>
      <c r="C198" s="476"/>
      <c r="D198" s="476"/>
      <c r="E198" s="476"/>
      <c r="F198" s="476"/>
      <c r="G198" s="476"/>
      <c r="H198" s="476"/>
      <c r="I198" s="476"/>
      <c r="J198" s="476"/>
      <c r="K198" s="476"/>
      <c r="L198" s="477"/>
      <c r="M198" s="119"/>
    </row>
    <row r="199" spans="1:14">
      <c r="A199" s="15"/>
      <c r="B199" s="476"/>
      <c r="C199" s="476"/>
      <c r="D199" s="476"/>
      <c r="E199" s="476"/>
      <c r="F199" s="476"/>
      <c r="G199" s="476"/>
      <c r="H199" s="476"/>
      <c r="I199" s="476"/>
      <c r="J199" s="476"/>
      <c r="K199" s="476"/>
      <c r="L199" s="477"/>
      <c r="M199" s="119"/>
    </row>
    <row r="200" spans="1:14">
      <c r="A200" s="15"/>
      <c r="B200" s="476"/>
      <c r="C200" s="476"/>
      <c r="D200" s="476"/>
      <c r="E200" s="476"/>
      <c r="F200" s="476"/>
      <c r="G200" s="476"/>
      <c r="H200" s="476"/>
      <c r="I200" s="476"/>
      <c r="J200" s="476"/>
      <c r="K200" s="476"/>
      <c r="L200" s="477"/>
      <c r="M200" s="119"/>
    </row>
    <row r="201" spans="1:14">
      <c r="A201" s="165" t="s">
        <v>42</v>
      </c>
      <c r="B201" s="12"/>
      <c r="C201" s="12"/>
      <c r="D201" s="12"/>
      <c r="E201" s="12"/>
      <c r="F201" s="12"/>
      <c r="G201" s="12"/>
      <c r="H201" s="12"/>
      <c r="I201" s="23"/>
      <c r="J201" s="12"/>
      <c r="K201" s="12"/>
      <c r="L201" s="12"/>
    </row>
    <row r="202" spans="1:14">
      <c r="A202" s="15"/>
      <c r="B202" s="476"/>
      <c r="C202" s="476"/>
      <c r="D202" s="476"/>
      <c r="E202" s="476"/>
      <c r="F202" s="476"/>
      <c r="G202" s="476"/>
      <c r="H202" s="476"/>
      <c r="I202" s="476"/>
      <c r="J202" s="476"/>
      <c r="K202" s="476"/>
      <c r="L202" s="477"/>
    </row>
    <row r="203" spans="1:14">
      <c r="A203" s="15"/>
      <c r="B203" s="476"/>
      <c r="C203" s="476"/>
      <c r="D203" s="476"/>
      <c r="E203" s="476"/>
      <c r="F203" s="476"/>
      <c r="G203" s="476"/>
      <c r="H203" s="476"/>
      <c r="I203" s="476"/>
      <c r="J203" s="476"/>
      <c r="K203" s="476"/>
      <c r="L203" s="477"/>
    </row>
    <row r="204" spans="1:14">
      <c r="A204" s="15"/>
      <c r="B204" s="476"/>
      <c r="C204" s="476"/>
      <c r="D204" s="476"/>
      <c r="E204" s="476"/>
      <c r="F204" s="476"/>
      <c r="G204" s="476"/>
      <c r="H204" s="476"/>
      <c r="I204" s="476"/>
      <c r="J204" s="476"/>
      <c r="K204" s="476"/>
      <c r="L204" s="477"/>
    </row>
    <row r="205" spans="1:14">
      <c r="A205" s="15"/>
      <c r="B205" s="476"/>
      <c r="C205" s="476"/>
      <c r="D205" s="476"/>
      <c r="E205" s="476"/>
      <c r="F205" s="476"/>
      <c r="G205" s="476"/>
      <c r="H205" s="476"/>
      <c r="I205" s="476"/>
      <c r="J205" s="476"/>
      <c r="K205" s="476"/>
      <c r="L205" s="477"/>
    </row>
    <row r="206" spans="1:14">
      <c r="A206" s="15"/>
      <c r="B206" s="476"/>
      <c r="C206" s="476"/>
      <c r="D206" s="476"/>
      <c r="E206" s="476"/>
      <c r="F206" s="476"/>
      <c r="G206" s="476"/>
      <c r="H206" s="476"/>
      <c r="I206" s="476"/>
      <c r="J206" s="476"/>
      <c r="K206" s="476"/>
      <c r="L206" s="477"/>
    </row>
    <row r="207" spans="1:14">
      <c r="A207" s="165" t="s">
        <v>259</v>
      </c>
      <c r="B207" s="12"/>
      <c r="C207" s="170"/>
      <c r="D207" s="170"/>
      <c r="E207" s="170"/>
      <c r="F207" s="170"/>
      <c r="G207" s="170"/>
      <c r="H207" s="170"/>
      <c r="I207" s="171"/>
      <c r="J207" s="170"/>
      <c r="K207" s="170"/>
      <c r="L207" s="170"/>
    </row>
    <row r="208" spans="1:14">
      <c r="A208" s="15"/>
      <c r="B208" s="476"/>
      <c r="C208" s="476"/>
      <c r="D208" s="476"/>
      <c r="E208" s="476"/>
      <c r="F208" s="476"/>
      <c r="G208" s="476"/>
      <c r="H208" s="476"/>
      <c r="I208" s="476"/>
      <c r="J208" s="476"/>
      <c r="K208" s="476"/>
      <c r="L208" s="477"/>
    </row>
    <row r="209" spans="1:18">
      <c r="A209" s="15"/>
      <c r="B209" s="476"/>
      <c r="C209" s="476"/>
      <c r="D209" s="476"/>
      <c r="E209" s="476"/>
      <c r="F209" s="476"/>
      <c r="G209" s="476"/>
      <c r="H209" s="476"/>
      <c r="I209" s="476"/>
      <c r="J209" s="476"/>
      <c r="K209" s="476"/>
      <c r="L209" s="477"/>
      <c r="M209" s="172"/>
      <c r="O209" s="82"/>
      <c r="P209" s="173"/>
      <c r="Q209" s="173"/>
      <c r="R209" s="173"/>
    </row>
    <row r="210" spans="1:18">
      <c r="A210" s="15"/>
      <c r="B210" s="476"/>
      <c r="C210" s="476"/>
      <c r="D210" s="476"/>
      <c r="E210" s="476"/>
      <c r="F210" s="476"/>
      <c r="G210" s="476"/>
      <c r="H210" s="476"/>
      <c r="I210" s="476"/>
      <c r="J210" s="476"/>
      <c r="K210" s="476"/>
      <c r="L210" s="477"/>
      <c r="P210" s="158"/>
      <c r="Q210" s="158"/>
    </row>
    <row r="211" spans="1:18">
      <c r="A211" s="15"/>
      <c r="B211" s="476"/>
      <c r="C211" s="476"/>
      <c r="D211" s="476"/>
      <c r="E211" s="476"/>
      <c r="F211" s="476"/>
      <c r="G211" s="476"/>
      <c r="H211" s="476"/>
      <c r="I211" s="476"/>
      <c r="J211" s="476"/>
      <c r="K211" s="476"/>
      <c r="L211" s="477"/>
      <c r="M211" s="4"/>
    </row>
    <row r="212" spans="1:18">
      <c r="A212" s="591" t="s">
        <v>273</v>
      </c>
      <c r="B212" s="592"/>
      <c r="C212" s="592"/>
      <c r="D212" s="592"/>
      <c r="E212" s="592"/>
      <c r="F212" s="592"/>
      <c r="G212" s="592"/>
      <c r="H212" s="592"/>
      <c r="I212" s="592"/>
      <c r="J212" s="592"/>
      <c r="K212" s="592"/>
      <c r="L212" s="593"/>
    </row>
    <row r="213" spans="1:18">
      <c r="A213" s="594"/>
      <c r="B213" s="595"/>
      <c r="C213" s="595"/>
      <c r="D213" s="595"/>
      <c r="E213" s="595"/>
      <c r="F213" s="595"/>
      <c r="G213" s="595"/>
      <c r="H213" s="595"/>
      <c r="I213" s="595"/>
      <c r="J213" s="595"/>
      <c r="K213" s="595"/>
      <c r="L213" s="596"/>
    </row>
    <row r="214" spans="1:18">
      <c r="A214" s="594"/>
      <c r="B214" s="595"/>
      <c r="C214" s="595"/>
      <c r="D214" s="595"/>
      <c r="E214" s="595"/>
      <c r="F214" s="595"/>
      <c r="G214" s="595"/>
      <c r="H214" s="595"/>
      <c r="I214" s="595"/>
      <c r="J214" s="595"/>
      <c r="K214" s="595"/>
      <c r="L214" s="596"/>
    </row>
    <row r="215" spans="1:18">
      <c r="A215" s="594"/>
      <c r="B215" s="595"/>
      <c r="C215" s="595"/>
      <c r="D215" s="595"/>
      <c r="E215" s="595"/>
      <c r="F215" s="595"/>
      <c r="G215" s="595"/>
      <c r="H215" s="595"/>
      <c r="I215" s="595"/>
      <c r="J215" s="595"/>
      <c r="K215" s="595"/>
      <c r="L215" s="596"/>
    </row>
    <row r="216" spans="1:18">
      <c r="A216" s="594"/>
      <c r="B216" s="595"/>
      <c r="C216" s="595"/>
      <c r="D216" s="595"/>
      <c r="E216" s="595"/>
      <c r="F216" s="595"/>
      <c r="G216" s="595"/>
      <c r="H216" s="595"/>
      <c r="I216" s="595"/>
      <c r="J216" s="595"/>
      <c r="K216" s="595"/>
      <c r="L216" s="596"/>
    </row>
    <row r="217" spans="1:18">
      <c r="A217" s="594"/>
      <c r="B217" s="595"/>
      <c r="C217" s="595"/>
      <c r="D217" s="595"/>
      <c r="E217" s="595"/>
      <c r="F217" s="595"/>
      <c r="G217" s="595"/>
      <c r="H217" s="595"/>
      <c r="I217" s="595"/>
      <c r="J217" s="595"/>
      <c r="K217" s="595"/>
      <c r="L217" s="596"/>
    </row>
    <row r="218" spans="1:18">
      <c r="A218" s="594"/>
      <c r="B218" s="595"/>
      <c r="C218" s="595"/>
      <c r="D218" s="595"/>
      <c r="E218" s="595"/>
      <c r="F218" s="595"/>
      <c r="G218" s="595"/>
      <c r="H218" s="595"/>
      <c r="I218" s="595"/>
      <c r="J218" s="595"/>
      <c r="K218" s="595"/>
      <c r="L218" s="596"/>
    </row>
    <row r="219" spans="1:18">
      <c r="A219" s="124" t="str">
        <f t="shared" ref="A219:C220" si="2">A55</f>
        <v>Formular / Dateiname::</v>
      </c>
      <c r="B219" s="124" t="str">
        <f t="shared" si="2"/>
        <v>Version:</v>
      </c>
      <c r="C219" s="489" t="str">
        <f t="shared" si="2"/>
        <v>Ersteller:</v>
      </c>
      <c r="D219" s="489"/>
      <c r="E219" s="598" t="str">
        <f>E55</f>
        <v>Geprüft:</v>
      </c>
      <c r="F219" s="598"/>
      <c r="G219" s="598" t="str">
        <f>G55</f>
        <v>Freigegeben:</v>
      </c>
      <c r="H219" s="598"/>
      <c r="I219" s="598"/>
      <c r="J219" s="124" t="str">
        <f>J55</f>
        <v>am:</v>
      </c>
      <c r="K219" s="496" t="str">
        <f>K55</f>
        <v>sp.Date:</v>
      </c>
      <c r="L219" s="496"/>
    </row>
    <row r="220" spans="1:18">
      <c r="A220" s="93">
        <f t="shared" si="2"/>
        <v>0</v>
      </c>
      <c r="B220" s="93" t="str">
        <f t="shared" si="2"/>
        <v>25V</v>
      </c>
      <c r="C220" s="475" t="str">
        <f t="shared" si="2"/>
        <v>We.Ga</v>
      </c>
      <c r="D220" s="475"/>
      <c r="E220" s="475" t="str">
        <f>E56</f>
        <v>AGWE</v>
      </c>
      <c r="F220" s="475"/>
      <c r="G220" s="475" t="str">
        <f>G56</f>
        <v>TMWLLR</v>
      </c>
      <c r="H220" s="475"/>
      <c r="I220" s="475"/>
      <c r="J220" s="736">
        <f>J56</f>
        <v>46049</v>
      </c>
      <c r="K220" s="581">
        <f>K56</f>
        <v>45988.882511574076</v>
      </c>
      <c r="L220" s="581"/>
    </row>
    <row r="221" spans="1:18">
      <c r="A221" s="126" t="str">
        <f>A57</f>
        <v>Verteiler: (Auftaggeber, Verein,Verband,Wertermittler)</v>
      </c>
      <c r="B221" s="130"/>
      <c r="C221" s="597"/>
      <c r="D221" s="597"/>
      <c r="E221" s="599"/>
      <c r="F221" s="599"/>
      <c r="G221" s="597"/>
      <c r="H221" s="597"/>
      <c r="I221" s="597"/>
      <c r="J221" s="11"/>
      <c r="K221" s="11"/>
      <c r="L221" s="11"/>
      <c r="M221" s="4" t="s">
        <v>185</v>
      </c>
      <c r="P221" s="164"/>
    </row>
    <row r="222" spans="1:18" ht="33.75" customHeight="1">
      <c r="A222" s="603" t="s">
        <v>43</v>
      </c>
      <c r="B222" s="603"/>
      <c r="C222" s="603"/>
      <c r="D222" s="603"/>
      <c r="E222" s="603"/>
      <c r="F222" s="603"/>
      <c r="G222" s="603"/>
      <c r="H222" s="603"/>
      <c r="I222" s="603"/>
      <c r="J222" s="603"/>
      <c r="K222" s="603"/>
      <c r="L222" s="603"/>
      <c r="M222" s="358"/>
      <c r="N222" s="358"/>
      <c r="O222" s="358"/>
      <c r="P222" s="358"/>
    </row>
    <row r="223" spans="1:18">
      <c r="A223" s="607" t="s">
        <v>242</v>
      </c>
      <c r="B223" s="607"/>
      <c r="C223" s="607"/>
      <c r="D223" s="607"/>
      <c r="E223" s="607"/>
      <c r="F223" s="607"/>
      <c r="G223" s="607"/>
      <c r="H223" s="607"/>
      <c r="I223" s="607"/>
      <c r="J223" s="607"/>
      <c r="K223" s="607"/>
      <c r="L223" s="607"/>
      <c r="M223" s="174"/>
      <c r="N223" s="158"/>
      <c r="O223" s="158"/>
      <c r="P223" s="158"/>
    </row>
    <row r="224" spans="1:18">
      <c r="A224" s="608" t="s">
        <v>273</v>
      </c>
      <c r="B224" s="609"/>
      <c r="C224" s="609"/>
      <c r="D224" s="609"/>
      <c r="E224" s="609"/>
      <c r="F224" s="609"/>
      <c r="G224" s="609"/>
      <c r="H224" s="609"/>
      <c r="I224" s="609"/>
      <c r="J224" s="609"/>
      <c r="K224" s="609"/>
      <c r="L224" s="610"/>
      <c r="M224" s="174"/>
      <c r="N224" s="158"/>
      <c r="O224" s="158"/>
      <c r="P224" s="158"/>
    </row>
    <row r="225" spans="1:16">
      <c r="A225" s="611"/>
      <c r="B225" s="612"/>
      <c r="C225" s="612"/>
      <c r="D225" s="612"/>
      <c r="E225" s="612"/>
      <c r="F225" s="612"/>
      <c r="G225" s="612"/>
      <c r="H225" s="612"/>
      <c r="I225" s="612"/>
      <c r="J225" s="612"/>
      <c r="K225" s="612"/>
      <c r="L225" s="613"/>
      <c r="M225" s="174"/>
      <c r="N225" s="158"/>
      <c r="O225" s="158"/>
      <c r="P225" s="158"/>
    </row>
    <row r="226" spans="1:16">
      <c r="A226" s="611"/>
      <c r="B226" s="612"/>
      <c r="C226" s="612"/>
      <c r="D226" s="612"/>
      <c r="E226" s="612"/>
      <c r="F226" s="612"/>
      <c r="G226" s="612"/>
      <c r="H226" s="612"/>
      <c r="I226" s="612"/>
      <c r="J226" s="612"/>
      <c r="K226" s="612"/>
      <c r="L226" s="613"/>
      <c r="M226" s="34"/>
      <c r="N226" s="158"/>
      <c r="O226" s="158"/>
      <c r="P226" s="158"/>
    </row>
    <row r="227" spans="1:16">
      <c r="A227" s="611"/>
      <c r="B227" s="612"/>
      <c r="C227" s="612"/>
      <c r="D227" s="612"/>
      <c r="E227" s="612"/>
      <c r="F227" s="612"/>
      <c r="G227" s="612"/>
      <c r="H227" s="612"/>
      <c r="I227" s="612"/>
      <c r="J227" s="612"/>
      <c r="K227" s="612"/>
      <c r="L227" s="613"/>
      <c r="M227" s="34"/>
      <c r="N227" s="158"/>
      <c r="O227" s="158"/>
      <c r="P227" s="158"/>
    </row>
    <row r="228" spans="1:16">
      <c r="A228" s="611"/>
      <c r="B228" s="612"/>
      <c r="C228" s="612"/>
      <c r="D228" s="612"/>
      <c r="E228" s="612"/>
      <c r="F228" s="612"/>
      <c r="G228" s="612"/>
      <c r="H228" s="612"/>
      <c r="I228" s="612"/>
      <c r="J228" s="612"/>
      <c r="K228" s="612"/>
      <c r="L228" s="613"/>
      <c r="M228" s="34"/>
      <c r="N228" s="158"/>
      <c r="O228" s="158"/>
      <c r="P228" s="158"/>
    </row>
    <row r="229" spans="1:16">
      <c r="A229" s="611"/>
      <c r="B229" s="612"/>
      <c r="C229" s="612"/>
      <c r="D229" s="612"/>
      <c r="E229" s="612"/>
      <c r="F229" s="612"/>
      <c r="G229" s="612"/>
      <c r="H229" s="612"/>
      <c r="I229" s="612"/>
      <c r="J229" s="612"/>
      <c r="K229" s="612"/>
      <c r="L229" s="613"/>
      <c r="M229" s="158"/>
      <c r="N229" s="158"/>
      <c r="O229" s="158"/>
      <c r="P229" s="158"/>
    </row>
    <row r="230" spans="1:16">
      <c r="A230" s="611"/>
      <c r="B230" s="612"/>
      <c r="C230" s="612"/>
      <c r="D230" s="612"/>
      <c r="E230" s="612"/>
      <c r="F230" s="612"/>
      <c r="G230" s="612"/>
      <c r="H230" s="612"/>
      <c r="I230" s="612"/>
      <c r="J230" s="612"/>
      <c r="K230" s="612"/>
      <c r="L230" s="613"/>
      <c r="M230" s="158"/>
      <c r="N230" s="158"/>
      <c r="O230" s="158"/>
      <c r="P230" s="158"/>
    </row>
    <row r="231" spans="1:16">
      <c r="A231" s="611"/>
      <c r="B231" s="612"/>
      <c r="C231" s="612"/>
      <c r="D231" s="612"/>
      <c r="E231" s="612"/>
      <c r="F231" s="612"/>
      <c r="G231" s="612"/>
      <c r="H231" s="612"/>
      <c r="I231" s="612"/>
      <c r="J231" s="612"/>
      <c r="K231" s="612"/>
      <c r="L231" s="613"/>
      <c r="M231" s="174"/>
      <c r="N231" s="158"/>
      <c r="O231" s="158"/>
      <c r="P231" s="158"/>
    </row>
    <row r="232" spans="1:16">
      <c r="A232" s="611"/>
      <c r="B232" s="612"/>
      <c r="C232" s="612"/>
      <c r="D232" s="612"/>
      <c r="E232" s="612"/>
      <c r="F232" s="612"/>
      <c r="G232" s="612"/>
      <c r="H232" s="612"/>
      <c r="I232" s="612"/>
      <c r="J232" s="612"/>
      <c r="K232" s="612"/>
      <c r="L232" s="613"/>
      <c r="M232" s="158"/>
      <c r="N232" s="158"/>
      <c r="O232" s="158"/>
      <c r="P232" s="158"/>
    </row>
    <row r="233" spans="1:16">
      <c r="A233" s="611"/>
      <c r="B233" s="612"/>
      <c r="C233" s="612"/>
      <c r="D233" s="612"/>
      <c r="E233" s="612"/>
      <c r="F233" s="612"/>
      <c r="G233" s="612"/>
      <c r="H233" s="612"/>
      <c r="I233" s="612"/>
      <c r="J233" s="612"/>
      <c r="K233" s="612"/>
      <c r="L233" s="613"/>
      <c r="M233" s="158"/>
      <c r="N233" s="158"/>
      <c r="O233" s="158"/>
      <c r="P233" s="158"/>
    </row>
    <row r="234" spans="1:16">
      <c r="A234" s="611"/>
      <c r="B234" s="612"/>
      <c r="C234" s="612"/>
      <c r="D234" s="612"/>
      <c r="E234" s="612"/>
      <c r="F234" s="612"/>
      <c r="G234" s="612"/>
      <c r="H234" s="612"/>
      <c r="I234" s="612"/>
      <c r="J234" s="612"/>
      <c r="K234" s="612"/>
      <c r="L234" s="613"/>
      <c r="M234" s="158"/>
      <c r="N234" s="158"/>
      <c r="O234" s="158"/>
      <c r="P234" s="158"/>
    </row>
    <row r="235" spans="1:16">
      <c r="A235" s="611"/>
      <c r="B235" s="612"/>
      <c r="C235" s="612"/>
      <c r="D235" s="612"/>
      <c r="E235" s="612"/>
      <c r="F235" s="612"/>
      <c r="G235" s="612"/>
      <c r="H235" s="612"/>
      <c r="I235" s="612"/>
      <c r="J235" s="612"/>
      <c r="K235" s="612"/>
      <c r="L235" s="613"/>
      <c r="M235" s="158"/>
      <c r="N235" s="158"/>
      <c r="O235" s="158"/>
      <c r="P235" s="158"/>
    </row>
    <row r="236" spans="1:16">
      <c r="A236" s="611"/>
      <c r="B236" s="612"/>
      <c r="C236" s="612"/>
      <c r="D236" s="612"/>
      <c r="E236" s="612"/>
      <c r="F236" s="612"/>
      <c r="G236" s="612"/>
      <c r="H236" s="612"/>
      <c r="I236" s="612"/>
      <c r="J236" s="612"/>
      <c r="K236" s="612"/>
      <c r="L236" s="613"/>
      <c r="M236" s="158"/>
      <c r="N236" s="158"/>
      <c r="O236" s="158"/>
      <c r="P236" s="158"/>
    </row>
    <row r="237" spans="1:16">
      <c r="A237" s="611"/>
      <c r="B237" s="612"/>
      <c r="C237" s="612"/>
      <c r="D237" s="612"/>
      <c r="E237" s="612"/>
      <c r="F237" s="612"/>
      <c r="G237" s="612"/>
      <c r="H237" s="612"/>
      <c r="I237" s="612"/>
      <c r="J237" s="612"/>
      <c r="K237" s="612"/>
      <c r="L237" s="613"/>
      <c r="M237" s="158"/>
      <c r="N237" s="158"/>
      <c r="O237" s="158"/>
      <c r="P237" s="158"/>
    </row>
    <row r="238" spans="1:16">
      <c r="A238" s="611"/>
      <c r="B238" s="612"/>
      <c r="C238" s="612"/>
      <c r="D238" s="612"/>
      <c r="E238" s="612"/>
      <c r="F238" s="612"/>
      <c r="G238" s="612"/>
      <c r="H238" s="612"/>
      <c r="I238" s="612"/>
      <c r="J238" s="612"/>
      <c r="K238" s="612"/>
      <c r="L238" s="613"/>
      <c r="M238" s="158"/>
      <c r="N238" s="158"/>
      <c r="O238" s="158"/>
      <c r="P238" s="158"/>
    </row>
    <row r="239" spans="1:16">
      <c r="A239" s="611"/>
      <c r="B239" s="612"/>
      <c r="C239" s="612"/>
      <c r="D239" s="612"/>
      <c r="E239" s="612"/>
      <c r="F239" s="612"/>
      <c r="G239" s="612"/>
      <c r="H239" s="612"/>
      <c r="I239" s="612"/>
      <c r="J239" s="612"/>
      <c r="K239" s="612"/>
      <c r="L239" s="613"/>
      <c r="M239" s="158"/>
      <c r="N239" s="158"/>
      <c r="O239" s="158"/>
      <c r="P239" s="158"/>
    </row>
    <row r="240" spans="1:16">
      <c r="A240" s="611"/>
      <c r="B240" s="612"/>
      <c r="C240" s="612"/>
      <c r="D240" s="612"/>
      <c r="E240" s="612"/>
      <c r="F240" s="612"/>
      <c r="G240" s="612"/>
      <c r="H240" s="612"/>
      <c r="I240" s="612"/>
      <c r="J240" s="612"/>
      <c r="K240" s="612"/>
      <c r="L240" s="613"/>
      <c r="M240" s="158"/>
      <c r="N240" s="158"/>
      <c r="O240" s="158"/>
      <c r="P240" s="158"/>
    </row>
    <row r="241" spans="1:16">
      <c r="A241" s="611"/>
      <c r="B241" s="612"/>
      <c r="C241" s="612"/>
      <c r="D241" s="612"/>
      <c r="E241" s="612"/>
      <c r="F241" s="612"/>
      <c r="G241" s="612"/>
      <c r="H241" s="612"/>
      <c r="I241" s="612"/>
      <c r="J241" s="612"/>
      <c r="K241" s="612"/>
      <c r="L241" s="613"/>
      <c r="M241" s="174"/>
      <c r="N241" s="158"/>
      <c r="O241" s="158"/>
      <c r="P241" s="158"/>
    </row>
    <row r="242" spans="1:16">
      <c r="A242" s="611"/>
      <c r="B242" s="612"/>
      <c r="C242" s="612"/>
      <c r="D242" s="612"/>
      <c r="E242" s="612"/>
      <c r="F242" s="612"/>
      <c r="G242" s="612"/>
      <c r="H242" s="612"/>
      <c r="I242" s="612"/>
      <c r="J242" s="612"/>
      <c r="K242" s="612"/>
      <c r="L242" s="613"/>
      <c r="M242" s="158"/>
      <c r="N242" s="158"/>
      <c r="O242" s="158"/>
      <c r="P242" s="158"/>
    </row>
    <row r="243" spans="1:16">
      <c r="A243" s="611"/>
      <c r="B243" s="612"/>
      <c r="C243" s="612"/>
      <c r="D243" s="612"/>
      <c r="E243" s="612"/>
      <c r="F243" s="612"/>
      <c r="G243" s="612"/>
      <c r="H243" s="612"/>
      <c r="I243" s="612"/>
      <c r="J243" s="612"/>
      <c r="K243" s="612"/>
      <c r="L243" s="613"/>
      <c r="M243" s="158"/>
      <c r="N243" s="158"/>
      <c r="O243" s="158"/>
      <c r="P243" s="158"/>
    </row>
    <row r="244" spans="1:16">
      <c r="A244" s="611"/>
      <c r="B244" s="612"/>
      <c r="C244" s="612"/>
      <c r="D244" s="612"/>
      <c r="E244" s="612"/>
      <c r="F244" s="612"/>
      <c r="G244" s="612"/>
      <c r="H244" s="612"/>
      <c r="I244" s="612"/>
      <c r="J244" s="612"/>
      <c r="K244" s="612"/>
      <c r="L244" s="613"/>
      <c r="M244" s="158"/>
      <c r="N244" s="158"/>
      <c r="O244" s="158"/>
      <c r="P244" s="158"/>
    </row>
    <row r="245" spans="1:16">
      <c r="A245" s="611"/>
      <c r="B245" s="612"/>
      <c r="C245" s="612"/>
      <c r="D245" s="612"/>
      <c r="E245" s="612"/>
      <c r="F245" s="612"/>
      <c r="G245" s="612"/>
      <c r="H245" s="612"/>
      <c r="I245" s="612"/>
      <c r="J245" s="612"/>
      <c r="K245" s="612"/>
      <c r="L245" s="613"/>
      <c r="M245" s="158"/>
      <c r="N245" s="158"/>
      <c r="O245" s="158"/>
      <c r="P245" s="158"/>
    </row>
    <row r="246" spans="1:16">
      <c r="A246" s="611"/>
      <c r="B246" s="612"/>
      <c r="C246" s="612"/>
      <c r="D246" s="612"/>
      <c r="E246" s="612"/>
      <c r="F246" s="612"/>
      <c r="G246" s="612"/>
      <c r="H246" s="612"/>
      <c r="I246" s="612"/>
      <c r="J246" s="612"/>
      <c r="K246" s="612"/>
      <c r="L246" s="613"/>
      <c r="M246" s="158"/>
      <c r="N246" s="158"/>
      <c r="O246" s="158"/>
      <c r="P246" s="158"/>
    </row>
    <row r="247" spans="1:16">
      <c r="A247" s="611"/>
      <c r="B247" s="612"/>
      <c r="C247" s="612"/>
      <c r="D247" s="612"/>
      <c r="E247" s="612"/>
      <c r="F247" s="612"/>
      <c r="G247" s="612"/>
      <c r="H247" s="612"/>
      <c r="I247" s="612"/>
      <c r="J247" s="612"/>
      <c r="K247" s="612"/>
      <c r="L247" s="613"/>
      <c r="M247" s="174"/>
      <c r="N247" s="158"/>
      <c r="O247" s="158"/>
      <c r="P247" s="158"/>
    </row>
    <row r="248" spans="1:16">
      <c r="A248" s="611"/>
      <c r="B248" s="612"/>
      <c r="C248" s="612"/>
      <c r="D248" s="612"/>
      <c r="E248" s="612"/>
      <c r="F248" s="612"/>
      <c r="G248" s="612"/>
      <c r="H248" s="612"/>
      <c r="I248" s="612"/>
      <c r="J248" s="612"/>
      <c r="K248" s="612"/>
      <c r="L248" s="613"/>
      <c r="M248" s="158"/>
      <c r="N248" s="158"/>
      <c r="O248" s="158"/>
      <c r="P248" s="158"/>
    </row>
    <row r="249" spans="1:16">
      <c r="A249" s="611"/>
      <c r="B249" s="612"/>
      <c r="C249" s="612"/>
      <c r="D249" s="612"/>
      <c r="E249" s="612"/>
      <c r="F249" s="612"/>
      <c r="G249" s="612"/>
      <c r="H249" s="612"/>
      <c r="I249" s="612"/>
      <c r="J249" s="612"/>
      <c r="K249" s="612"/>
      <c r="L249" s="613"/>
      <c r="M249" s="158"/>
      <c r="N249" s="158"/>
      <c r="O249" s="158"/>
      <c r="P249" s="158"/>
    </row>
    <row r="250" spans="1:16">
      <c r="A250" s="611"/>
      <c r="B250" s="612"/>
      <c r="C250" s="612"/>
      <c r="D250" s="612"/>
      <c r="E250" s="612"/>
      <c r="F250" s="612"/>
      <c r="G250" s="612"/>
      <c r="H250" s="612"/>
      <c r="I250" s="612"/>
      <c r="J250" s="612"/>
      <c r="K250" s="612"/>
      <c r="L250" s="613"/>
      <c r="M250" s="174"/>
      <c r="N250" s="158"/>
      <c r="O250" s="158"/>
      <c r="P250" s="158"/>
    </row>
    <row r="251" spans="1:16">
      <c r="A251" s="611"/>
      <c r="B251" s="612"/>
      <c r="C251" s="612"/>
      <c r="D251" s="612"/>
      <c r="E251" s="612"/>
      <c r="F251" s="612"/>
      <c r="G251" s="612"/>
      <c r="H251" s="612"/>
      <c r="I251" s="612"/>
      <c r="J251" s="612"/>
      <c r="K251" s="612"/>
      <c r="L251" s="613"/>
      <c r="M251" s="158"/>
      <c r="N251" s="158"/>
      <c r="O251" s="158"/>
      <c r="P251" s="158"/>
    </row>
    <row r="252" spans="1:16">
      <c r="A252" s="611"/>
      <c r="B252" s="612"/>
      <c r="C252" s="612"/>
      <c r="D252" s="612"/>
      <c r="E252" s="612"/>
      <c r="F252" s="612"/>
      <c r="G252" s="612"/>
      <c r="H252" s="612"/>
      <c r="I252" s="612"/>
      <c r="J252" s="612"/>
      <c r="K252" s="612"/>
      <c r="L252" s="613"/>
      <c r="M252" s="158"/>
      <c r="N252" s="158"/>
      <c r="O252" s="158"/>
      <c r="P252" s="158"/>
    </row>
    <row r="253" spans="1:16">
      <c r="A253" s="611"/>
      <c r="B253" s="612"/>
      <c r="C253" s="612"/>
      <c r="D253" s="612"/>
      <c r="E253" s="612"/>
      <c r="F253" s="612"/>
      <c r="G253" s="612"/>
      <c r="H253" s="612"/>
      <c r="I253" s="612"/>
      <c r="J253" s="612"/>
      <c r="K253" s="612"/>
      <c r="L253" s="613"/>
      <c r="M253" s="174"/>
      <c r="N253" s="158"/>
      <c r="O253" s="158"/>
      <c r="P253" s="158"/>
    </row>
    <row r="254" spans="1:16">
      <c r="A254" s="611"/>
      <c r="B254" s="612"/>
      <c r="C254" s="612"/>
      <c r="D254" s="612"/>
      <c r="E254" s="612"/>
      <c r="F254" s="612"/>
      <c r="G254" s="612"/>
      <c r="H254" s="612"/>
      <c r="I254" s="612"/>
      <c r="J254" s="612"/>
      <c r="K254" s="612"/>
      <c r="L254" s="613"/>
      <c r="M254" s="158"/>
      <c r="N254" s="158"/>
      <c r="O254" s="158"/>
      <c r="P254" s="158"/>
    </row>
    <row r="255" spans="1:16">
      <c r="A255" s="611"/>
      <c r="B255" s="612"/>
      <c r="C255" s="612"/>
      <c r="D255" s="612"/>
      <c r="E255" s="612"/>
      <c r="F255" s="612"/>
      <c r="G255" s="612"/>
      <c r="H255" s="612"/>
      <c r="I255" s="612"/>
      <c r="J255" s="612"/>
      <c r="K255" s="612"/>
      <c r="L255" s="613"/>
      <c r="M255" s="158"/>
      <c r="N255" s="158"/>
      <c r="O255" s="158"/>
      <c r="P255" s="158"/>
    </row>
    <row r="256" spans="1:16">
      <c r="A256" s="611"/>
      <c r="B256" s="612"/>
      <c r="C256" s="612"/>
      <c r="D256" s="612"/>
      <c r="E256" s="612"/>
      <c r="F256" s="612"/>
      <c r="G256" s="612"/>
      <c r="H256" s="612"/>
      <c r="I256" s="612"/>
      <c r="J256" s="612"/>
      <c r="K256" s="612"/>
      <c r="L256" s="613"/>
      <c r="M256" s="174"/>
      <c r="N256" s="158"/>
      <c r="O256" s="158"/>
      <c r="P256" s="158"/>
    </row>
    <row r="257" spans="1:16">
      <c r="A257" s="611"/>
      <c r="B257" s="612"/>
      <c r="C257" s="612"/>
      <c r="D257" s="612"/>
      <c r="E257" s="612"/>
      <c r="F257" s="612"/>
      <c r="G257" s="612"/>
      <c r="H257" s="612"/>
      <c r="I257" s="612"/>
      <c r="J257" s="612"/>
      <c r="K257" s="612"/>
      <c r="L257" s="613"/>
      <c r="M257" s="158"/>
      <c r="N257" s="158"/>
      <c r="O257" s="158"/>
      <c r="P257" s="158"/>
    </row>
    <row r="258" spans="1:16">
      <c r="A258" s="611"/>
      <c r="B258" s="612"/>
      <c r="C258" s="612"/>
      <c r="D258" s="612"/>
      <c r="E258" s="612"/>
      <c r="F258" s="612"/>
      <c r="G258" s="612"/>
      <c r="H258" s="612"/>
      <c r="I258" s="612"/>
      <c r="J258" s="612"/>
      <c r="K258" s="612"/>
      <c r="L258" s="613"/>
      <c r="M258" s="158"/>
      <c r="N258" s="158"/>
      <c r="O258" s="158"/>
      <c r="P258" s="158"/>
    </row>
    <row r="259" spans="1:16">
      <c r="A259" s="611"/>
      <c r="B259" s="612"/>
      <c r="C259" s="612"/>
      <c r="D259" s="612"/>
      <c r="E259" s="612"/>
      <c r="F259" s="612"/>
      <c r="G259" s="612"/>
      <c r="H259" s="612"/>
      <c r="I259" s="612"/>
      <c r="J259" s="612"/>
      <c r="K259" s="612"/>
      <c r="L259" s="613"/>
      <c r="M259" s="158"/>
      <c r="N259" s="158"/>
      <c r="O259" s="158"/>
      <c r="P259" s="158"/>
    </row>
    <row r="260" spans="1:16">
      <c r="A260" s="611"/>
      <c r="B260" s="612"/>
      <c r="C260" s="612"/>
      <c r="D260" s="612"/>
      <c r="E260" s="612"/>
      <c r="F260" s="612"/>
      <c r="G260" s="612"/>
      <c r="H260" s="612"/>
      <c r="I260" s="612"/>
      <c r="J260" s="612"/>
      <c r="K260" s="612"/>
      <c r="L260" s="613"/>
      <c r="M260" s="158"/>
      <c r="N260" s="158"/>
      <c r="O260" s="158"/>
      <c r="P260" s="158"/>
    </row>
    <row r="261" spans="1:16">
      <c r="A261" s="611"/>
      <c r="B261" s="612"/>
      <c r="C261" s="612"/>
      <c r="D261" s="612"/>
      <c r="E261" s="612"/>
      <c r="F261" s="612"/>
      <c r="G261" s="612"/>
      <c r="H261" s="612"/>
      <c r="I261" s="612"/>
      <c r="J261" s="612"/>
      <c r="K261" s="612"/>
      <c r="L261" s="613"/>
      <c r="M261" s="158"/>
      <c r="N261" s="158"/>
      <c r="O261" s="158"/>
      <c r="P261" s="158"/>
    </row>
    <row r="262" spans="1:16">
      <c r="A262" s="611"/>
      <c r="B262" s="612"/>
      <c r="C262" s="612"/>
      <c r="D262" s="612"/>
      <c r="E262" s="612"/>
      <c r="F262" s="612"/>
      <c r="G262" s="612"/>
      <c r="H262" s="612"/>
      <c r="I262" s="612"/>
      <c r="J262" s="612"/>
      <c r="K262" s="612"/>
      <c r="L262" s="613"/>
      <c r="M262" s="158"/>
      <c r="N262" s="158"/>
      <c r="O262" s="158"/>
      <c r="P262" s="158"/>
    </row>
    <row r="263" spans="1:16">
      <c r="A263" s="611"/>
      <c r="B263" s="612"/>
      <c r="C263" s="612"/>
      <c r="D263" s="612"/>
      <c r="E263" s="612"/>
      <c r="F263" s="612"/>
      <c r="G263" s="612"/>
      <c r="H263" s="612"/>
      <c r="I263" s="612"/>
      <c r="J263" s="612"/>
      <c r="K263" s="612"/>
      <c r="L263" s="613"/>
      <c r="M263" s="158"/>
      <c r="N263" s="158"/>
      <c r="O263" s="158"/>
      <c r="P263" s="158"/>
    </row>
    <row r="264" spans="1:16">
      <c r="A264" s="611"/>
      <c r="B264" s="612"/>
      <c r="C264" s="612"/>
      <c r="D264" s="612"/>
      <c r="E264" s="612"/>
      <c r="F264" s="612"/>
      <c r="G264" s="612"/>
      <c r="H264" s="612"/>
      <c r="I264" s="612"/>
      <c r="J264" s="612"/>
      <c r="K264" s="612"/>
      <c r="L264" s="613"/>
      <c r="M264" s="158"/>
      <c r="N264" s="158"/>
      <c r="O264" s="158"/>
      <c r="P264" s="158"/>
    </row>
    <row r="265" spans="1:16">
      <c r="A265" s="611"/>
      <c r="B265" s="612"/>
      <c r="C265" s="612"/>
      <c r="D265" s="612"/>
      <c r="E265" s="612"/>
      <c r="F265" s="612"/>
      <c r="G265" s="612"/>
      <c r="H265" s="612"/>
      <c r="I265" s="612"/>
      <c r="J265" s="612"/>
      <c r="K265" s="612"/>
      <c r="L265" s="613"/>
      <c r="M265" s="158"/>
      <c r="N265" s="158"/>
      <c r="O265" s="158"/>
      <c r="P265" s="158"/>
    </row>
    <row r="266" spans="1:16">
      <c r="A266" s="611"/>
      <c r="B266" s="612"/>
      <c r="C266" s="612"/>
      <c r="D266" s="612"/>
      <c r="E266" s="612"/>
      <c r="F266" s="612"/>
      <c r="G266" s="612"/>
      <c r="H266" s="612"/>
      <c r="I266" s="612"/>
      <c r="J266" s="612"/>
      <c r="K266" s="612"/>
      <c r="L266" s="613"/>
      <c r="M266" s="158"/>
      <c r="N266" s="158"/>
      <c r="O266" s="158"/>
      <c r="P266" s="158"/>
    </row>
    <row r="267" spans="1:16">
      <c r="A267" s="611"/>
      <c r="B267" s="612"/>
      <c r="C267" s="612"/>
      <c r="D267" s="612"/>
      <c r="E267" s="612"/>
      <c r="F267" s="612"/>
      <c r="G267" s="612"/>
      <c r="H267" s="612"/>
      <c r="I267" s="612"/>
      <c r="J267" s="612"/>
      <c r="K267" s="612"/>
      <c r="L267" s="613"/>
      <c r="M267" s="158"/>
      <c r="N267" s="158"/>
      <c r="O267" s="158"/>
      <c r="P267" s="158"/>
    </row>
    <row r="268" spans="1:16">
      <c r="A268" s="611"/>
      <c r="B268" s="612"/>
      <c r="C268" s="612"/>
      <c r="D268" s="612"/>
      <c r="E268" s="612"/>
      <c r="F268" s="612"/>
      <c r="G268" s="612"/>
      <c r="H268" s="612"/>
      <c r="I268" s="612"/>
      <c r="J268" s="612"/>
      <c r="K268" s="612"/>
      <c r="L268" s="613"/>
      <c r="M268" s="158"/>
      <c r="N268" s="158"/>
      <c r="O268" s="158"/>
      <c r="P268" s="158"/>
    </row>
    <row r="269" spans="1:16">
      <c r="A269" s="611"/>
      <c r="B269" s="612"/>
      <c r="C269" s="612"/>
      <c r="D269" s="612"/>
      <c r="E269" s="612"/>
      <c r="F269" s="612"/>
      <c r="G269" s="612"/>
      <c r="H269" s="612"/>
      <c r="I269" s="612"/>
      <c r="J269" s="612"/>
      <c r="K269" s="612"/>
      <c r="L269" s="613"/>
      <c r="M269" s="158"/>
      <c r="N269" s="158"/>
      <c r="O269" s="158"/>
      <c r="P269" s="158"/>
    </row>
    <row r="270" spans="1:16">
      <c r="A270" s="611"/>
      <c r="B270" s="612"/>
      <c r="C270" s="612"/>
      <c r="D270" s="612"/>
      <c r="E270" s="612"/>
      <c r="F270" s="612"/>
      <c r="G270" s="612"/>
      <c r="H270" s="612"/>
      <c r="I270" s="612"/>
      <c r="J270" s="612"/>
      <c r="K270" s="612"/>
      <c r="L270" s="613"/>
      <c r="M270" s="158"/>
      <c r="N270" s="158"/>
      <c r="O270" s="158"/>
      <c r="P270" s="158"/>
    </row>
    <row r="271" spans="1:16">
      <c r="A271" s="614"/>
      <c r="B271" s="615"/>
      <c r="C271" s="615"/>
      <c r="D271" s="615"/>
      <c r="E271" s="615"/>
      <c r="F271" s="615"/>
      <c r="G271" s="615"/>
      <c r="H271" s="615"/>
      <c r="I271" s="615"/>
      <c r="J271" s="615"/>
      <c r="K271" s="615"/>
      <c r="L271" s="616"/>
      <c r="M271" s="158"/>
      <c r="N271" s="158"/>
      <c r="O271" s="158"/>
      <c r="P271" s="158"/>
    </row>
    <row r="272" spans="1:16">
      <c r="A272" s="175"/>
      <c r="B272" s="175"/>
      <c r="C272" s="175"/>
      <c r="D272" s="175"/>
      <c r="E272" s="175"/>
      <c r="F272" s="175"/>
      <c r="G272" s="175"/>
      <c r="H272" s="175"/>
      <c r="I272" s="175"/>
      <c r="J272" s="175"/>
      <c r="K272" s="175"/>
      <c r="L272" s="175"/>
    </row>
    <row r="273" spans="1:21">
      <c r="A273" s="176" t="str">
        <f t="shared" ref="A273:C274" si="3">A55</f>
        <v>Formular / Dateiname::</v>
      </c>
      <c r="B273" s="176" t="str">
        <f t="shared" si="3"/>
        <v>Version:</v>
      </c>
      <c r="C273" s="605" t="str">
        <f t="shared" si="3"/>
        <v>Ersteller:</v>
      </c>
      <c r="D273" s="605"/>
      <c r="E273" s="604" t="str">
        <f>E55</f>
        <v>Geprüft:</v>
      </c>
      <c r="F273" s="604"/>
      <c r="G273" s="604" t="str">
        <f>G55</f>
        <v>Freigegeben:</v>
      </c>
      <c r="H273" s="604"/>
      <c r="I273" s="604"/>
      <c r="J273" s="176" t="str">
        <f>J55</f>
        <v>am:</v>
      </c>
      <c r="K273" s="556" t="str">
        <f>K55</f>
        <v>sp.Date:</v>
      </c>
      <c r="L273" s="556"/>
    </row>
    <row r="274" spans="1:21">
      <c r="A274" s="177">
        <f t="shared" si="3"/>
        <v>0</v>
      </c>
      <c r="B274" s="177" t="str">
        <f t="shared" si="3"/>
        <v>25V</v>
      </c>
      <c r="C274" s="557" t="str">
        <f t="shared" si="3"/>
        <v>We.Ga</v>
      </c>
      <c r="D274" s="557"/>
      <c r="E274" s="557" t="str">
        <f>E56</f>
        <v>AGWE</v>
      </c>
      <c r="F274" s="557"/>
      <c r="G274" s="557" t="str">
        <f>G56</f>
        <v>TMWLLR</v>
      </c>
      <c r="H274" s="557"/>
      <c r="I274" s="557"/>
      <c r="J274" s="736">
        <f>J56</f>
        <v>46049</v>
      </c>
      <c r="K274" s="600">
        <f>K56</f>
        <v>45988.882511574076</v>
      </c>
      <c r="L274" s="600"/>
    </row>
    <row r="275" spans="1:21">
      <c r="A275" s="126" t="str">
        <f>A57</f>
        <v>Verteiler: (Auftaggeber, Verein,Verband,Wertermittler)</v>
      </c>
      <c r="B275" s="130"/>
      <c r="C275" s="130"/>
      <c r="D275" s="130"/>
      <c r="E275" s="94"/>
      <c r="F275" s="94"/>
      <c r="G275" s="130"/>
      <c r="H275" s="130"/>
      <c r="I275" s="130"/>
      <c r="J275" s="11"/>
      <c r="K275" s="11"/>
      <c r="L275" s="11"/>
      <c r="M275" s="4" t="s">
        <v>186</v>
      </c>
      <c r="P275" s="164"/>
    </row>
    <row r="276" spans="1:21" ht="26.25">
      <c r="A276" s="387" t="s">
        <v>86</v>
      </c>
      <c r="B276" s="387"/>
      <c r="C276" s="387"/>
      <c r="D276" s="387"/>
      <c r="E276" s="387"/>
      <c r="F276" s="387"/>
      <c r="G276" s="387"/>
      <c r="H276" s="387"/>
      <c r="I276" s="387"/>
      <c r="J276" s="387"/>
      <c r="K276" s="387"/>
      <c r="L276" s="387"/>
      <c r="N276" s="158"/>
    </row>
    <row r="277" spans="1:21" ht="15.75">
      <c r="A277" s="606" t="str">
        <f>IF(B311="","",REPLACE(B311,1,2," "))</f>
        <v xml:space="preserve">  Gartenlaube o. Blockhaus</v>
      </c>
      <c r="B277" s="606"/>
      <c r="C277" s="606"/>
      <c r="D277" s="606"/>
      <c r="E277" s="606"/>
      <c r="F277" s="606"/>
      <c r="G277" s="606"/>
      <c r="H277" s="606"/>
      <c r="I277" s="606"/>
      <c r="J277" s="606"/>
      <c r="K277" s="606"/>
      <c r="L277" s="606"/>
      <c r="N277" s="158"/>
    </row>
    <row r="278" spans="1:21">
      <c r="A278" s="8" t="s">
        <v>150</v>
      </c>
      <c r="B278" s="9"/>
      <c r="C278" s="9"/>
      <c r="D278" s="9"/>
      <c r="E278" s="9"/>
      <c r="F278" s="9"/>
      <c r="G278" s="9"/>
      <c r="H278" s="9"/>
      <c r="I278" s="178"/>
      <c r="J278" s="9"/>
      <c r="K278" s="9"/>
      <c r="L278" s="9"/>
      <c r="N278" s="158"/>
    </row>
    <row r="279" spans="1:21">
      <c r="A279" s="717" t="s">
        <v>273</v>
      </c>
      <c r="B279" s="718"/>
      <c r="C279" s="718"/>
      <c r="D279" s="718"/>
      <c r="E279" s="718"/>
      <c r="F279" s="718"/>
      <c r="G279" s="718"/>
      <c r="H279" s="718"/>
      <c r="I279" s="718"/>
      <c r="J279" s="718"/>
      <c r="K279" s="718"/>
      <c r="L279" s="719"/>
      <c r="N279" s="158"/>
    </row>
    <row r="280" spans="1:21">
      <c r="A280" s="720"/>
      <c r="B280" s="721"/>
      <c r="C280" s="721"/>
      <c r="D280" s="721"/>
      <c r="E280" s="721"/>
      <c r="F280" s="721"/>
      <c r="G280" s="721"/>
      <c r="H280" s="721"/>
      <c r="I280" s="721"/>
      <c r="J280" s="721"/>
      <c r="K280" s="721"/>
      <c r="L280" s="722"/>
      <c r="N280" s="158"/>
    </row>
    <row r="281" spans="1:21">
      <c r="A281" s="720"/>
      <c r="B281" s="721"/>
      <c r="C281" s="721"/>
      <c r="D281" s="721"/>
      <c r="E281" s="721"/>
      <c r="F281" s="721"/>
      <c r="G281" s="721"/>
      <c r="H281" s="721"/>
      <c r="I281" s="721"/>
      <c r="J281" s="721"/>
      <c r="K281" s="721"/>
      <c r="L281" s="722"/>
      <c r="N281" s="158"/>
    </row>
    <row r="282" spans="1:21">
      <c r="A282" s="720"/>
      <c r="B282" s="721"/>
      <c r="C282" s="721"/>
      <c r="D282" s="721"/>
      <c r="E282" s="721"/>
      <c r="F282" s="721"/>
      <c r="G282" s="721"/>
      <c r="H282" s="721"/>
      <c r="I282" s="721"/>
      <c r="J282" s="721"/>
      <c r="K282" s="721"/>
      <c r="L282" s="722"/>
      <c r="N282" s="158"/>
    </row>
    <row r="283" spans="1:21">
      <c r="A283" s="723"/>
      <c r="B283" s="724"/>
      <c r="C283" s="724"/>
      <c r="D283" s="724"/>
      <c r="E283" s="724"/>
      <c r="F283" s="724"/>
      <c r="G283" s="724"/>
      <c r="H283" s="724"/>
      <c r="I283" s="724"/>
      <c r="J283" s="724"/>
      <c r="K283" s="724"/>
      <c r="L283" s="725"/>
      <c r="N283" s="158"/>
    </row>
    <row r="284" spans="1:21">
      <c r="A284" s="8" t="s">
        <v>73</v>
      </c>
      <c r="B284" s="9"/>
      <c r="C284" s="9"/>
      <c r="D284" s="9"/>
      <c r="E284" s="9"/>
      <c r="F284" s="9"/>
      <c r="G284" s="9"/>
      <c r="H284" s="9"/>
      <c r="I284" s="178"/>
      <c r="J284" s="9"/>
      <c r="K284" s="9"/>
      <c r="L284" s="9"/>
      <c r="N284" s="158"/>
    </row>
    <row r="285" spans="1:21">
      <c r="A285" s="179" t="s">
        <v>89</v>
      </c>
      <c r="B285" s="558"/>
      <c r="C285" s="558"/>
      <c r="D285" s="558"/>
      <c r="E285" s="558"/>
      <c r="F285" s="558"/>
      <c r="G285" s="558"/>
      <c r="H285" s="558"/>
      <c r="I285" s="558"/>
      <c r="J285" s="558"/>
      <c r="K285" s="558"/>
      <c r="L285" s="559"/>
      <c r="N285" s="158"/>
    </row>
    <row r="286" spans="1:21" ht="15.75" customHeight="1">
      <c r="A286" s="179" t="s">
        <v>90</v>
      </c>
      <c r="B286" s="558"/>
      <c r="C286" s="558"/>
      <c r="D286" s="558"/>
      <c r="E286" s="558"/>
      <c r="F286" s="558"/>
      <c r="G286" s="558"/>
      <c r="H286" s="558"/>
      <c r="I286" s="558"/>
      <c r="J286" s="558"/>
      <c r="K286" s="558"/>
      <c r="L286" s="559"/>
      <c r="N286" s="158"/>
      <c r="Q286" s="11"/>
      <c r="R286" s="11"/>
      <c r="S286" s="11"/>
      <c r="T286" s="11"/>
      <c r="U286" s="11"/>
    </row>
    <row r="287" spans="1:21">
      <c r="A287" s="179" t="s">
        <v>91</v>
      </c>
      <c r="B287" s="558"/>
      <c r="C287" s="558"/>
      <c r="D287" s="558"/>
      <c r="E287" s="558"/>
      <c r="F287" s="558"/>
      <c r="G287" s="558"/>
      <c r="H287" s="558"/>
      <c r="I287" s="558"/>
      <c r="J287" s="558"/>
      <c r="K287" s="558"/>
      <c r="L287" s="559"/>
      <c r="N287" s="158"/>
      <c r="Q287" s="11"/>
      <c r="R287" s="34"/>
      <c r="S287" s="11"/>
      <c r="T287" s="11"/>
      <c r="U287" s="11"/>
    </row>
    <row r="288" spans="1:21">
      <c r="A288" s="179" t="s">
        <v>92</v>
      </c>
      <c r="B288" s="558"/>
      <c r="C288" s="558"/>
      <c r="D288" s="558"/>
      <c r="E288" s="558"/>
      <c r="F288" s="558"/>
      <c r="G288" s="558"/>
      <c r="H288" s="558"/>
      <c r="I288" s="558"/>
      <c r="J288" s="558"/>
      <c r="K288" s="558"/>
      <c r="L288" s="559"/>
      <c r="N288" s="158"/>
      <c r="Q288" s="11"/>
      <c r="R288" s="11"/>
      <c r="S288" s="11"/>
      <c r="T288" s="11"/>
      <c r="U288" s="11"/>
    </row>
    <row r="289" spans="1:21">
      <c r="A289" s="179" t="s">
        <v>93</v>
      </c>
      <c r="B289" s="558"/>
      <c r="C289" s="558"/>
      <c r="D289" s="558"/>
      <c r="E289" s="558"/>
      <c r="F289" s="558"/>
      <c r="G289" s="558"/>
      <c r="H289" s="558"/>
      <c r="I289" s="558"/>
      <c r="J289" s="558"/>
      <c r="K289" s="558"/>
      <c r="L289" s="559"/>
      <c r="N289" s="158"/>
      <c r="Q289" s="11"/>
      <c r="R289" s="11"/>
      <c r="S289" s="11"/>
      <c r="T289" s="11"/>
      <c r="U289" s="11"/>
    </row>
    <row r="290" spans="1:21">
      <c r="A290" s="179" t="s">
        <v>94</v>
      </c>
      <c r="B290" s="558"/>
      <c r="C290" s="558"/>
      <c r="D290" s="558"/>
      <c r="E290" s="558"/>
      <c r="F290" s="558"/>
      <c r="G290" s="558"/>
      <c r="H290" s="558"/>
      <c r="I290" s="558"/>
      <c r="J290" s="558"/>
      <c r="K290" s="558"/>
      <c r="L290" s="559"/>
      <c r="N290" s="158"/>
      <c r="Q290" s="11"/>
      <c r="R290" s="11"/>
      <c r="S290" s="11"/>
      <c r="T290" s="11"/>
      <c r="U290" s="11"/>
    </row>
    <row r="291" spans="1:21">
      <c r="A291" s="179" t="s">
        <v>95</v>
      </c>
      <c r="B291" s="558"/>
      <c r="C291" s="558"/>
      <c r="D291" s="558"/>
      <c r="E291" s="558"/>
      <c r="F291" s="558"/>
      <c r="G291" s="558"/>
      <c r="H291" s="558"/>
      <c r="I291" s="558"/>
      <c r="J291" s="558"/>
      <c r="K291" s="558"/>
      <c r="L291" s="559"/>
      <c r="N291" s="158"/>
      <c r="Q291" s="11"/>
      <c r="R291" s="11"/>
      <c r="S291" s="11"/>
      <c r="T291" s="11"/>
      <c r="U291" s="11"/>
    </row>
    <row r="292" spans="1:21">
      <c r="A292" s="179" t="s">
        <v>96</v>
      </c>
      <c r="B292" s="558"/>
      <c r="C292" s="558"/>
      <c r="D292" s="558"/>
      <c r="E292" s="558"/>
      <c r="F292" s="558"/>
      <c r="G292" s="558"/>
      <c r="H292" s="558"/>
      <c r="I292" s="558"/>
      <c r="J292" s="558"/>
      <c r="K292" s="558"/>
      <c r="L292" s="559"/>
      <c r="N292" s="158"/>
      <c r="Q292" s="11"/>
      <c r="R292" s="34"/>
      <c r="S292" s="11"/>
      <c r="T292" s="11"/>
      <c r="U292" s="11"/>
    </row>
    <row r="293" spans="1:21">
      <c r="A293" s="179" t="s">
        <v>97</v>
      </c>
      <c r="B293" s="558"/>
      <c r="C293" s="558"/>
      <c r="D293" s="558"/>
      <c r="E293" s="558"/>
      <c r="F293" s="558"/>
      <c r="G293" s="558"/>
      <c r="H293" s="558"/>
      <c r="I293" s="558"/>
      <c r="J293" s="558"/>
      <c r="K293" s="558"/>
      <c r="L293" s="559"/>
      <c r="N293" s="158"/>
      <c r="Q293" s="11"/>
      <c r="R293" s="34"/>
      <c r="S293" s="11"/>
      <c r="T293" s="11"/>
      <c r="U293" s="11"/>
    </row>
    <row r="294" spans="1:21">
      <c r="A294" s="179" t="s">
        <v>98</v>
      </c>
      <c r="B294" s="558"/>
      <c r="C294" s="558"/>
      <c r="D294" s="558"/>
      <c r="E294" s="558"/>
      <c r="F294" s="558"/>
      <c r="G294" s="558"/>
      <c r="H294" s="558"/>
      <c r="I294" s="558"/>
      <c r="J294" s="558"/>
      <c r="K294" s="558"/>
      <c r="L294" s="559"/>
      <c r="N294" s="158"/>
      <c r="Q294" s="11"/>
      <c r="R294" s="34"/>
      <c r="S294" s="11"/>
      <c r="T294" s="11"/>
      <c r="U294" s="11"/>
    </row>
    <row r="295" spans="1:21">
      <c r="A295" s="179" t="s">
        <v>99</v>
      </c>
      <c r="B295" s="558"/>
      <c r="C295" s="558"/>
      <c r="D295" s="558"/>
      <c r="E295" s="558"/>
      <c r="F295" s="558"/>
      <c r="G295" s="558"/>
      <c r="H295" s="558"/>
      <c r="I295" s="558"/>
      <c r="J295" s="558"/>
      <c r="K295" s="558"/>
      <c r="L295" s="559"/>
      <c r="N295" s="158"/>
      <c r="Q295" s="11"/>
      <c r="R295" s="11"/>
      <c r="S295" s="11"/>
      <c r="T295" s="11"/>
      <c r="U295" s="11"/>
    </row>
    <row r="296" spans="1:21">
      <c r="A296" s="179" t="s">
        <v>100</v>
      </c>
      <c r="B296" s="558"/>
      <c r="C296" s="558"/>
      <c r="D296" s="558"/>
      <c r="E296" s="558"/>
      <c r="F296" s="558"/>
      <c r="G296" s="558"/>
      <c r="H296" s="558"/>
      <c r="I296" s="558"/>
      <c r="J296" s="558"/>
      <c r="K296" s="558"/>
      <c r="L296" s="559"/>
      <c r="N296" s="158"/>
      <c r="Q296" s="11"/>
      <c r="R296" s="11"/>
      <c r="S296" s="11"/>
      <c r="T296" s="11"/>
      <c r="U296" s="11"/>
    </row>
    <row r="297" spans="1:21">
      <c r="A297" s="179" t="s">
        <v>101</v>
      </c>
      <c r="B297" s="558"/>
      <c r="C297" s="558"/>
      <c r="D297" s="558"/>
      <c r="E297" s="558"/>
      <c r="F297" s="558"/>
      <c r="G297" s="558"/>
      <c r="H297" s="558"/>
      <c r="I297" s="558"/>
      <c r="J297" s="558"/>
      <c r="K297" s="558"/>
      <c r="L297" s="559"/>
      <c r="M297" s="180"/>
      <c r="N297" s="158"/>
      <c r="Q297" s="11"/>
      <c r="R297" s="34"/>
      <c r="S297" s="11"/>
      <c r="T297" s="11"/>
      <c r="U297" s="11"/>
    </row>
    <row r="298" spans="1:21">
      <c r="A298" s="179" t="s">
        <v>102</v>
      </c>
      <c r="B298" s="558"/>
      <c r="C298" s="558"/>
      <c r="D298" s="558"/>
      <c r="E298" s="558"/>
      <c r="F298" s="558"/>
      <c r="G298" s="558"/>
      <c r="H298" s="558"/>
      <c r="I298" s="558"/>
      <c r="J298" s="558"/>
      <c r="K298" s="558"/>
      <c r="L298" s="559"/>
      <c r="N298" s="158"/>
    </row>
    <row r="299" spans="1:21">
      <c r="A299" s="179" t="s">
        <v>103</v>
      </c>
      <c r="B299" s="558"/>
      <c r="C299" s="558"/>
      <c r="D299" s="558"/>
      <c r="E299" s="558"/>
      <c r="F299" s="558"/>
      <c r="G299" s="558"/>
      <c r="H299" s="558"/>
      <c r="I299" s="558"/>
      <c r="J299" s="558"/>
      <c r="K299" s="558"/>
      <c r="L299" s="559"/>
      <c r="N299" s="158"/>
    </row>
    <row r="300" spans="1:21">
      <c r="A300" s="179" t="s">
        <v>104</v>
      </c>
      <c r="B300" s="558"/>
      <c r="C300" s="558"/>
      <c r="D300" s="558"/>
      <c r="E300" s="558"/>
      <c r="F300" s="558"/>
      <c r="G300" s="558"/>
      <c r="H300" s="558"/>
      <c r="I300" s="558"/>
      <c r="J300" s="558"/>
      <c r="K300" s="558"/>
      <c r="L300" s="559"/>
      <c r="N300" s="158"/>
    </row>
    <row r="301" spans="1:21">
      <c r="A301" s="181" t="s">
        <v>105</v>
      </c>
      <c r="B301" s="558"/>
      <c r="C301" s="558"/>
      <c r="D301" s="558"/>
      <c r="E301" s="558"/>
      <c r="F301" s="558"/>
      <c r="G301" s="558"/>
      <c r="H301" s="558"/>
      <c r="I301" s="558"/>
      <c r="J301" s="558"/>
      <c r="K301" s="558"/>
      <c r="L301" s="559"/>
      <c r="N301" s="158"/>
      <c r="O301" s="182"/>
      <c r="P301" s="183"/>
      <c r="Q301" s="184"/>
      <c r="R301" s="34"/>
    </row>
    <row r="302" spans="1:21">
      <c r="A302" s="181" t="s">
        <v>106</v>
      </c>
      <c r="B302" s="558"/>
      <c r="C302" s="558"/>
      <c r="D302" s="558"/>
      <c r="E302" s="558"/>
      <c r="F302" s="558"/>
      <c r="G302" s="558"/>
      <c r="H302" s="558"/>
      <c r="I302" s="558"/>
      <c r="J302" s="558"/>
      <c r="K302" s="558"/>
      <c r="L302" s="559"/>
      <c r="M302" s="185" t="str">
        <f>IF(A302="fiktives Baujahr:"," Das fiktive Baujahr kann unter Hilfsberechnungen ermittelt werden","")</f>
        <v/>
      </c>
      <c r="N302" s="186"/>
      <c r="O302" s="187"/>
      <c r="P302" s="188"/>
      <c r="Q302" s="189"/>
      <c r="R302" s="34"/>
      <c r="T302" s="7"/>
    </row>
    <row r="303" spans="1:21">
      <c r="A303" s="181" t="s">
        <v>108</v>
      </c>
      <c r="B303" s="558"/>
      <c r="C303" s="558"/>
      <c r="D303" s="558"/>
      <c r="E303" s="558"/>
      <c r="F303" s="558"/>
      <c r="G303" s="558"/>
      <c r="H303" s="558"/>
      <c r="I303" s="558"/>
      <c r="J303" s="558"/>
      <c r="K303" s="558"/>
      <c r="L303" s="559"/>
      <c r="M303" s="190"/>
      <c r="N303" s="186"/>
      <c r="O303" s="163"/>
      <c r="P303" s="188"/>
      <c r="Q303" s="189"/>
      <c r="R303" s="34"/>
      <c r="T303" s="92"/>
      <c r="U303" s="158"/>
    </row>
    <row r="304" spans="1:21">
      <c r="A304" s="181" t="s">
        <v>107</v>
      </c>
      <c r="B304" s="714"/>
      <c r="C304" s="714"/>
      <c r="D304" s="191"/>
      <c r="E304" s="191"/>
      <c r="F304" s="191"/>
      <c r="G304" s="191"/>
      <c r="H304" s="191"/>
      <c r="I304" s="191"/>
      <c r="J304" s="192" t="s">
        <v>75</v>
      </c>
      <c r="K304" s="671"/>
      <c r="L304" s="715"/>
      <c r="N304" s="158"/>
      <c r="O304" s="187"/>
      <c r="P304" s="193"/>
      <c r="Q304" s="189"/>
      <c r="R304" s="34"/>
      <c r="T304" s="194"/>
      <c r="U304" s="158"/>
    </row>
    <row r="305" spans="1:28">
      <c r="A305" s="195" t="s">
        <v>71</v>
      </c>
      <c r="B305" s="9"/>
      <c r="C305" s="9"/>
      <c r="D305" s="9"/>
      <c r="E305" s="9"/>
      <c r="F305" s="9"/>
      <c r="G305" s="9"/>
      <c r="H305" s="9"/>
      <c r="I305" s="178"/>
      <c r="J305" s="9"/>
      <c r="K305" s="9"/>
      <c r="L305" s="9"/>
      <c r="N305" s="158"/>
      <c r="O305" s="158"/>
      <c r="T305" s="194"/>
      <c r="U305" s="158"/>
    </row>
    <row r="306" spans="1:28">
      <c r="A306" s="196"/>
      <c r="B306" s="601"/>
      <c r="C306" s="601"/>
      <c r="D306" s="197" t="s">
        <v>44</v>
      </c>
      <c r="E306" s="198" t="s">
        <v>57</v>
      </c>
      <c r="F306" s="601"/>
      <c r="G306" s="601"/>
      <c r="H306" s="601"/>
      <c r="I306" s="199" t="s">
        <v>44</v>
      </c>
      <c r="J306" s="601"/>
      <c r="K306" s="601"/>
      <c r="L306" s="200" t="s">
        <v>45</v>
      </c>
      <c r="N306" s="158"/>
      <c r="O306" s="158"/>
      <c r="T306" s="92"/>
      <c r="U306" s="158"/>
    </row>
    <row r="307" spans="1:28">
      <c r="A307" s="196"/>
      <c r="B307" s="601"/>
      <c r="C307" s="601"/>
      <c r="D307" s="197" t="s">
        <v>44</v>
      </c>
      <c r="E307" s="198" t="s">
        <v>57</v>
      </c>
      <c r="F307" s="601"/>
      <c r="G307" s="601"/>
      <c r="H307" s="601"/>
      <c r="I307" s="199" t="s">
        <v>44</v>
      </c>
      <c r="J307" s="601"/>
      <c r="K307" s="601"/>
      <c r="L307" s="200" t="s">
        <v>45</v>
      </c>
      <c r="N307" s="158"/>
      <c r="O307" s="158"/>
      <c r="T307" s="92"/>
      <c r="U307" s="158"/>
    </row>
    <row r="308" spans="1:28">
      <c r="A308" s="196"/>
      <c r="B308" s="601"/>
      <c r="C308" s="601"/>
      <c r="D308" s="197" t="s">
        <v>44</v>
      </c>
      <c r="E308" s="198" t="s">
        <v>57</v>
      </c>
      <c r="F308" s="601"/>
      <c r="G308" s="601"/>
      <c r="H308" s="601"/>
      <c r="I308" s="199" t="s">
        <v>44</v>
      </c>
      <c r="J308" s="601"/>
      <c r="K308" s="601"/>
      <c r="L308" s="200" t="s">
        <v>45</v>
      </c>
      <c r="N308" s="158"/>
      <c r="O308" s="158"/>
      <c r="T308" s="92"/>
      <c r="U308" s="158"/>
    </row>
    <row r="309" spans="1:28">
      <c r="A309" s="196"/>
      <c r="B309" s="663"/>
      <c r="C309" s="663"/>
      <c r="D309" s="663"/>
      <c r="E309" s="663"/>
      <c r="F309" s="663"/>
      <c r="G309" s="663"/>
      <c r="H309" s="663"/>
      <c r="I309" s="663"/>
      <c r="J309" s="726"/>
      <c r="K309" s="726"/>
      <c r="L309" s="201" t="s">
        <v>45</v>
      </c>
      <c r="M309" s="202"/>
      <c r="N309" s="92"/>
      <c r="O309" s="203"/>
      <c r="T309" s="92"/>
      <c r="U309" s="158"/>
      <c r="V309" s="158"/>
      <c r="W309" s="158"/>
      <c r="X309" s="158"/>
    </row>
    <row r="310" spans="1:28">
      <c r="A310" s="8" t="s">
        <v>74</v>
      </c>
      <c r="B310" s="204"/>
      <c r="C310" s="9"/>
      <c r="D310" s="9"/>
      <c r="E310" s="9"/>
      <c r="F310" s="9"/>
      <c r="G310" s="9"/>
      <c r="H310" s="9"/>
      <c r="I310" s="178"/>
      <c r="J310" s="9"/>
      <c r="K310" s="9"/>
      <c r="L310" s="205"/>
      <c r="M310" s="206"/>
      <c r="N310" s="92"/>
      <c r="O310" s="203"/>
      <c r="T310" s="158"/>
      <c r="U310" s="158"/>
      <c r="V310" s="158"/>
      <c r="W310" s="158"/>
      <c r="X310" s="158"/>
    </row>
    <row r="311" spans="1:28">
      <c r="A311" s="179" t="s">
        <v>68</v>
      </c>
      <c r="B311" s="602" t="s">
        <v>141</v>
      </c>
      <c r="C311" s="602"/>
      <c r="D311" s="602"/>
      <c r="E311" s="602"/>
      <c r="F311" s="602"/>
      <c r="G311" s="602"/>
      <c r="H311" s="602"/>
      <c r="I311" s="602"/>
      <c r="J311" s="602"/>
      <c r="K311" s="602"/>
      <c r="L311" s="339"/>
      <c r="M311" s="207"/>
      <c r="N311" s="92"/>
      <c r="O311" s="158"/>
      <c r="U311" s="158"/>
      <c r="V311" s="158"/>
      <c r="W311" s="158"/>
      <c r="X311" s="158"/>
    </row>
    <row r="312" spans="1:28">
      <c r="A312" s="179" t="s">
        <v>88</v>
      </c>
      <c r="B312" s="602" t="s">
        <v>76</v>
      </c>
      <c r="C312" s="602"/>
      <c r="D312" s="602"/>
      <c r="E312" s="602"/>
      <c r="F312" s="602"/>
      <c r="G312" s="602"/>
      <c r="H312" s="602"/>
      <c r="I312" s="602"/>
      <c r="J312" s="602"/>
      <c r="K312" s="602"/>
      <c r="L312" s="339"/>
      <c r="M312" s="33"/>
      <c r="N312" s="158"/>
      <c r="O312" s="158"/>
      <c r="U312" s="158"/>
      <c r="V312" s="158"/>
      <c r="W312" s="158"/>
      <c r="X312" s="158"/>
    </row>
    <row r="313" spans="1:28">
      <c r="A313" s="179" t="s">
        <v>84</v>
      </c>
      <c r="B313" s="338">
        <v>1</v>
      </c>
      <c r="C313" s="671" t="s">
        <v>142</v>
      </c>
      <c r="D313" s="671"/>
      <c r="E313" s="671"/>
      <c r="F313" s="671"/>
      <c r="G313" s="671"/>
      <c r="H313" s="671"/>
      <c r="I313" s="671"/>
      <c r="J313" s="671"/>
      <c r="K313" s="671"/>
      <c r="L313" s="339"/>
      <c r="M313" s="208"/>
      <c r="N313" s="158"/>
      <c r="U313" s="158"/>
      <c r="V313" s="158"/>
      <c r="W313" s="158"/>
      <c r="X313" s="158"/>
    </row>
    <row r="314" spans="1:28" s="26" customFormat="1">
      <c r="A314" s="179" t="s">
        <v>85</v>
      </c>
      <c r="B314" s="338">
        <v>1</v>
      </c>
      <c r="C314" s="671" t="s">
        <v>142</v>
      </c>
      <c r="D314" s="671"/>
      <c r="E314" s="671"/>
      <c r="F314" s="671"/>
      <c r="G314" s="671"/>
      <c r="H314" s="671"/>
      <c r="I314" s="671"/>
      <c r="J314" s="671"/>
      <c r="K314" s="671"/>
      <c r="L314" s="340"/>
      <c r="M314" s="28"/>
      <c r="N314" s="28"/>
      <c r="O314" s="28"/>
      <c r="P314" s="28"/>
      <c r="Q314" s="209"/>
      <c r="U314" s="210"/>
      <c r="V314" s="210"/>
      <c r="W314" s="210"/>
      <c r="X314" s="210"/>
    </row>
    <row r="315" spans="1:28" s="26" customFormat="1">
      <c r="A315" s="211" t="s">
        <v>70</v>
      </c>
      <c r="B315" s="555" t="s">
        <v>240</v>
      </c>
      <c r="C315" s="555"/>
      <c r="D315" s="555"/>
      <c r="E315" s="555"/>
      <c r="F315" s="555"/>
      <c r="G315" s="555"/>
      <c r="H315" s="716" t="s">
        <v>241</v>
      </c>
      <c r="I315" s="716"/>
      <c r="J315" s="716"/>
      <c r="K315" s="716"/>
      <c r="L315" s="716"/>
      <c r="M315" s="91"/>
      <c r="N315" s="91"/>
      <c r="O315" s="91"/>
      <c r="P315" s="91"/>
      <c r="Q315" s="212"/>
      <c r="U315" s="210"/>
      <c r="V315" s="213"/>
      <c r="W315" s="213"/>
      <c r="X315" s="210"/>
      <c r="Y315" s="214"/>
      <c r="Z315" s="214"/>
      <c r="AA315" s="215"/>
    </row>
    <row r="316" spans="1:28" s="26" customFormat="1" ht="15.75" thickBot="1">
      <c r="A316" s="216" t="s">
        <v>254</v>
      </c>
      <c r="B316" s="553"/>
      <c r="C316" s="553"/>
      <c r="D316" s="553"/>
      <c r="E316" s="553"/>
      <c r="F316" s="553"/>
      <c r="G316" s="554"/>
      <c r="H316" s="713"/>
      <c r="I316" s="553"/>
      <c r="J316" s="553"/>
      <c r="K316" s="553"/>
      <c r="L316" s="553"/>
      <c r="M316" s="91"/>
      <c r="N316" s="86"/>
      <c r="O316" s="91"/>
      <c r="P316" s="91"/>
      <c r="Q316" s="209"/>
      <c r="S316" s="217"/>
      <c r="T316" s="218"/>
    </row>
    <row r="317" spans="1:28" s="26" customFormat="1" ht="15.75" thickBot="1">
      <c r="A317" s="219" t="s">
        <v>255</v>
      </c>
      <c r="B317" s="553"/>
      <c r="C317" s="553"/>
      <c r="D317" s="553"/>
      <c r="E317" s="553"/>
      <c r="F317" s="553"/>
      <c r="G317" s="554"/>
      <c r="H317" s="713"/>
      <c r="I317" s="553"/>
      <c r="J317" s="553"/>
      <c r="K317" s="553"/>
      <c r="L317" s="553"/>
      <c r="M317" s="91"/>
      <c r="N317" s="91"/>
      <c r="O317" s="29"/>
      <c r="P317" s="29"/>
      <c r="Q317" s="209"/>
      <c r="Z317" s="218"/>
      <c r="AA317" s="218"/>
      <c r="AB317" s="220"/>
    </row>
    <row r="318" spans="1:28" s="26" customFormat="1" ht="15.75" thickBot="1">
      <c r="A318" s="219" t="s">
        <v>256</v>
      </c>
      <c r="B318" s="553"/>
      <c r="C318" s="553"/>
      <c r="D318" s="553"/>
      <c r="E318" s="553"/>
      <c r="F318" s="553"/>
      <c r="G318" s="554"/>
      <c r="H318" s="713"/>
      <c r="I318" s="553"/>
      <c r="J318" s="553"/>
      <c r="K318" s="553"/>
      <c r="L318" s="553"/>
      <c r="M318" s="91"/>
      <c r="N318" s="91"/>
      <c r="O318" s="29"/>
      <c r="P318" s="29"/>
      <c r="Q318" s="209"/>
      <c r="Z318" s="218"/>
      <c r="AA318" s="218"/>
      <c r="AB318" s="220"/>
    </row>
    <row r="319" spans="1:28" s="26" customFormat="1" ht="15.75" thickBot="1">
      <c r="A319" s="219" t="s">
        <v>257</v>
      </c>
      <c r="B319" s="553"/>
      <c r="C319" s="553"/>
      <c r="D319" s="553"/>
      <c r="E319" s="553"/>
      <c r="F319" s="553"/>
      <c r="G319" s="554"/>
      <c r="H319" s="713"/>
      <c r="I319" s="553"/>
      <c r="J319" s="553"/>
      <c r="K319" s="553"/>
      <c r="L319" s="553"/>
      <c r="M319" s="87"/>
      <c r="N319" s="88"/>
      <c r="O319" s="89"/>
      <c r="P319" s="91"/>
      <c r="Q319" s="209"/>
      <c r="Z319" s="218"/>
      <c r="AA319" s="218"/>
      <c r="AB319" s="220"/>
    </row>
    <row r="320" spans="1:28" s="26" customFormat="1" ht="15.75" thickBot="1">
      <c r="A320" s="221" t="s">
        <v>266</v>
      </c>
      <c r="B320" s="553"/>
      <c r="C320" s="553"/>
      <c r="D320" s="553"/>
      <c r="E320" s="553"/>
      <c r="F320" s="553"/>
      <c r="G320" s="554"/>
      <c r="H320" s="713"/>
      <c r="I320" s="553"/>
      <c r="J320" s="553"/>
      <c r="K320" s="553"/>
      <c r="L320" s="553"/>
      <c r="M320" s="90"/>
      <c r="N320" s="90"/>
      <c r="O320" s="91"/>
      <c r="P320" s="91"/>
      <c r="Q320" s="209"/>
      <c r="Z320" s="218"/>
      <c r="AA320" s="218"/>
      <c r="AB320" s="220"/>
    </row>
    <row r="321" spans="1:28" s="26" customFormat="1" ht="15.75" thickBot="1">
      <c r="A321" s="219" t="s">
        <v>271</v>
      </c>
      <c r="B321" s="553"/>
      <c r="C321" s="553"/>
      <c r="D321" s="553"/>
      <c r="E321" s="553"/>
      <c r="F321" s="553"/>
      <c r="G321" s="554"/>
      <c r="H321" s="713"/>
      <c r="I321" s="553"/>
      <c r="J321" s="553"/>
      <c r="K321" s="553"/>
      <c r="L321" s="553"/>
      <c r="M321" s="91"/>
      <c r="N321" s="91"/>
      <c r="O321" s="91"/>
      <c r="P321" s="91"/>
      <c r="Q321" s="209"/>
      <c r="R321" s="214"/>
      <c r="S321" s="222"/>
      <c r="Z321" s="218"/>
      <c r="AA321" s="218"/>
      <c r="AB321" s="220"/>
    </row>
    <row r="322" spans="1:28" s="26" customFormat="1" ht="15.75" thickBot="1">
      <c r="A322" s="221" t="s">
        <v>267</v>
      </c>
      <c r="B322" s="553"/>
      <c r="C322" s="553"/>
      <c r="D322" s="553"/>
      <c r="E322" s="553"/>
      <c r="F322" s="553"/>
      <c r="G322" s="554"/>
      <c r="H322" s="713"/>
      <c r="I322" s="553"/>
      <c r="J322" s="553"/>
      <c r="K322" s="553"/>
      <c r="L322" s="553"/>
      <c r="M322" s="91"/>
      <c r="N322" s="91"/>
      <c r="O322" s="91"/>
      <c r="P322" s="91"/>
      <c r="Q322" s="209"/>
      <c r="S322" s="222"/>
      <c r="Z322" s="218"/>
      <c r="AA322" s="218"/>
      <c r="AB322" s="220"/>
    </row>
    <row r="323" spans="1:28" s="26" customFormat="1" ht="15.75" thickBot="1">
      <c r="A323" s="221" t="s">
        <v>265</v>
      </c>
      <c r="B323" s="553"/>
      <c r="C323" s="553"/>
      <c r="D323" s="553"/>
      <c r="E323" s="553"/>
      <c r="F323" s="553"/>
      <c r="G323" s="554"/>
      <c r="H323" s="713"/>
      <c r="I323" s="553"/>
      <c r="J323" s="553"/>
      <c r="K323" s="553"/>
      <c r="L323" s="553"/>
      <c r="M323" s="90"/>
      <c r="N323" s="90"/>
      <c r="O323" s="91"/>
      <c r="P323" s="91"/>
      <c r="Q323" s="223"/>
      <c r="Z323" s="218"/>
      <c r="AA323" s="218"/>
      <c r="AB323" s="220"/>
    </row>
    <row r="324" spans="1:28" ht="15.75" thickBot="1">
      <c r="A324" s="221" t="s">
        <v>262</v>
      </c>
      <c r="B324" s="553"/>
      <c r="C324" s="553"/>
      <c r="D324" s="553"/>
      <c r="E324" s="553"/>
      <c r="F324" s="553"/>
      <c r="G324" s="554"/>
      <c r="H324" s="713"/>
      <c r="I324" s="553"/>
      <c r="J324" s="553"/>
      <c r="K324" s="553"/>
      <c r="L324" s="553"/>
      <c r="M324" s="224" t="str">
        <f>IF(B303&lt;&gt;""," % der Sanierung siehe Hilfsberechnung Fertigstellungsgrad","")</f>
        <v/>
      </c>
      <c r="N324" s="30"/>
      <c r="O324" s="30"/>
      <c r="P324" s="30"/>
      <c r="Q324" s="225"/>
      <c r="AB324" s="226"/>
    </row>
    <row r="325" spans="1:28" ht="15.75" thickBot="1">
      <c r="A325" s="227" t="s">
        <v>264</v>
      </c>
      <c r="B325" s="729"/>
      <c r="C325" s="729"/>
      <c r="D325" s="729"/>
      <c r="E325" s="729"/>
      <c r="F325" s="729"/>
      <c r="G325" s="729"/>
      <c r="H325" s="729"/>
      <c r="I325" s="729"/>
      <c r="J325" s="729"/>
      <c r="K325" s="729"/>
      <c r="L325" s="730"/>
      <c r="M325" s="14"/>
      <c r="N325" s="158"/>
      <c r="AB325" s="226"/>
    </row>
    <row r="326" spans="1:28" ht="15.75" thickTop="1">
      <c r="A326" s="228"/>
      <c r="B326" s="208"/>
      <c r="C326" s="229"/>
      <c r="D326" s="229"/>
      <c r="E326" s="229"/>
      <c r="F326" s="229"/>
      <c r="G326" s="229"/>
      <c r="H326" s="229"/>
      <c r="I326" s="229"/>
      <c r="J326" s="229"/>
      <c r="K326" s="229"/>
      <c r="L326" s="230"/>
      <c r="M326" s="14"/>
      <c r="N326" s="158"/>
      <c r="AB326" s="226"/>
    </row>
    <row r="327" spans="1:28">
      <c r="A327" s="124" t="str">
        <f t="shared" ref="A327:C328" si="4">A55</f>
        <v>Formular / Dateiname::</v>
      </c>
      <c r="B327" s="124" t="str">
        <f t="shared" si="4"/>
        <v>Version:</v>
      </c>
      <c r="C327" s="489" t="str">
        <f t="shared" si="4"/>
        <v>Ersteller:</v>
      </c>
      <c r="D327" s="489"/>
      <c r="E327" s="598" t="str">
        <f>E55</f>
        <v>Geprüft:</v>
      </c>
      <c r="F327" s="598"/>
      <c r="G327" s="598" t="str">
        <f>G55</f>
        <v>Freigegeben:</v>
      </c>
      <c r="H327" s="598"/>
      <c r="I327" s="598"/>
      <c r="J327" s="124" t="str">
        <f>J55</f>
        <v>am:</v>
      </c>
      <c r="K327" s="496" t="str">
        <f>K55</f>
        <v>sp.Date:</v>
      </c>
      <c r="L327" s="496"/>
      <c r="N327" s="34"/>
      <c r="O327" s="11"/>
      <c r="AB327" s="226"/>
    </row>
    <row r="328" spans="1:28">
      <c r="A328" s="93">
        <f t="shared" si="4"/>
        <v>0</v>
      </c>
      <c r="B328" s="93" t="str">
        <f t="shared" si="4"/>
        <v>25V</v>
      </c>
      <c r="C328" s="475" t="str">
        <f t="shared" si="4"/>
        <v>We.Ga</v>
      </c>
      <c r="D328" s="475"/>
      <c r="E328" s="475" t="str">
        <f>E56</f>
        <v>AGWE</v>
      </c>
      <c r="F328" s="475"/>
      <c r="G328" s="475" t="str">
        <f>G56</f>
        <v>TMWLLR</v>
      </c>
      <c r="H328" s="475"/>
      <c r="I328" s="475"/>
      <c r="J328" s="735">
        <f>J56</f>
        <v>46049</v>
      </c>
      <c r="K328" s="581">
        <f>K56</f>
        <v>45988.882511574076</v>
      </c>
      <c r="L328" s="581"/>
      <c r="N328" s="34"/>
      <c r="O328" s="231"/>
      <c r="R328" s="14"/>
      <c r="S328" s="38"/>
      <c r="T328" s="7"/>
      <c r="AB328" s="226"/>
    </row>
    <row r="329" spans="1:28">
      <c r="A329" s="126" t="str">
        <f>A57</f>
        <v>Verteiler: (Auftaggeber, Verein,Verband,Wertermittler)</v>
      </c>
      <c r="B329" s="130"/>
      <c r="C329" s="130"/>
      <c r="D329" s="130"/>
      <c r="E329" s="94"/>
      <c r="F329" s="94"/>
      <c r="G329" s="130"/>
      <c r="H329" s="130"/>
      <c r="I329" s="130"/>
      <c r="J329" s="11"/>
      <c r="K329" s="11"/>
      <c r="L329" s="11"/>
      <c r="M329" s="4" t="s">
        <v>187</v>
      </c>
      <c r="N329" s="158"/>
      <c r="P329" s="164"/>
      <c r="S329" s="38"/>
      <c r="T329" s="7"/>
      <c r="AB329" s="226"/>
    </row>
    <row r="330" spans="1:28" ht="26.25">
      <c r="A330" s="387" t="s">
        <v>86</v>
      </c>
      <c r="B330" s="387"/>
      <c r="C330" s="387"/>
      <c r="D330" s="387"/>
      <c r="E330" s="387"/>
      <c r="F330" s="387"/>
      <c r="G330" s="387"/>
      <c r="H330" s="387"/>
      <c r="I330" s="387"/>
      <c r="J330" s="387"/>
      <c r="K330" s="387"/>
      <c r="L330" s="387"/>
      <c r="N330" s="158"/>
      <c r="T330" s="232"/>
      <c r="AB330" s="226"/>
    </row>
    <row r="331" spans="1:28" ht="15.75">
      <c r="A331" s="606" t="str">
        <f>IF(B366="","",REPLACE(B366,1,2," "))</f>
        <v xml:space="preserve">  Überdachter Freisitz</v>
      </c>
      <c r="B331" s="606"/>
      <c r="C331" s="606"/>
      <c r="D331" s="606"/>
      <c r="E331" s="606"/>
      <c r="F331" s="606"/>
      <c r="G331" s="606"/>
      <c r="H331" s="606"/>
      <c r="I331" s="606"/>
      <c r="J331" s="606"/>
      <c r="K331" s="606"/>
      <c r="L331" s="606"/>
      <c r="N331" s="158"/>
      <c r="AB331" s="226"/>
    </row>
    <row r="332" spans="1:28">
      <c r="A332" s="8" t="s">
        <v>151</v>
      </c>
      <c r="B332" s="9"/>
      <c r="C332" s="9"/>
      <c r="D332" s="9"/>
      <c r="E332" s="9"/>
      <c r="F332" s="9"/>
      <c r="G332" s="9"/>
      <c r="H332" s="9"/>
      <c r="I332" s="178"/>
      <c r="J332" s="9"/>
      <c r="K332" s="9"/>
      <c r="L332" s="9"/>
      <c r="N332" s="158"/>
      <c r="T332" s="7"/>
      <c r="AB332" s="226"/>
    </row>
    <row r="333" spans="1:28">
      <c r="A333" s="455" t="s">
        <v>273</v>
      </c>
      <c r="B333" s="456"/>
      <c r="C333" s="456"/>
      <c r="D333" s="456"/>
      <c r="E333" s="456"/>
      <c r="F333" s="456"/>
      <c r="G333" s="456"/>
      <c r="H333" s="456"/>
      <c r="I333" s="456"/>
      <c r="J333" s="456"/>
      <c r="K333" s="456"/>
      <c r="L333" s="457"/>
      <c r="N333" s="158"/>
      <c r="T333" s="7"/>
      <c r="AB333" s="226"/>
    </row>
    <row r="334" spans="1:28">
      <c r="A334" s="458"/>
      <c r="B334" s="459"/>
      <c r="C334" s="459"/>
      <c r="D334" s="459"/>
      <c r="E334" s="459"/>
      <c r="F334" s="459"/>
      <c r="G334" s="459"/>
      <c r="H334" s="459"/>
      <c r="I334" s="459"/>
      <c r="J334" s="459"/>
      <c r="K334" s="459"/>
      <c r="L334" s="460"/>
      <c r="N334" s="158"/>
      <c r="T334" s="7"/>
      <c r="AB334" s="226"/>
    </row>
    <row r="335" spans="1:28">
      <c r="A335" s="458"/>
      <c r="B335" s="459"/>
      <c r="C335" s="459"/>
      <c r="D335" s="459"/>
      <c r="E335" s="459"/>
      <c r="F335" s="459"/>
      <c r="G335" s="459"/>
      <c r="H335" s="459"/>
      <c r="I335" s="459"/>
      <c r="J335" s="459"/>
      <c r="K335" s="459"/>
      <c r="L335" s="460"/>
      <c r="N335" s="158"/>
      <c r="T335" s="7"/>
      <c r="AB335" s="226"/>
    </row>
    <row r="336" spans="1:28">
      <c r="A336" s="458"/>
      <c r="B336" s="459"/>
      <c r="C336" s="459"/>
      <c r="D336" s="459"/>
      <c r="E336" s="459"/>
      <c r="F336" s="459"/>
      <c r="G336" s="459"/>
      <c r="H336" s="459"/>
      <c r="I336" s="459"/>
      <c r="J336" s="459"/>
      <c r="K336" s="459"/>
      <c r="L336" s="460"/>
      <c r="N336" s="158"/>
      <c r="AB336" s="226"/>
    </row>
    <row r="337" spans="1:28">
      <c r="A337" s="458"/>
      <c r="B337" s="459"/>
      <c r="C337" s="459"/>
      <c r="D337" s="459"/>
      <c r="E337" s="459"/>
      <c r="F337" s="459"/>
      <c r="G337" s="459"/>
      <c r="H337" s="459"/>
      <c r="I337" s="459"/>
      <c r="J337" s="459"/>
      <c r="K337" s="459"/>
      <c r="L337" s="460"/>
      <c r="N337" s="158"/>
      <c r="AB337" s="226"/>
    </row>
    <row r="338" spans="1:28">
      <c r="A338" s="458"/>
      <c r="B338" s="459"/>
      <c r="C338" s="459"/>
      <c r="D338" s="459"/>
      <c r="E338" s="459"/>
      <c r="F338" s="459"/>
      <c r="G338" s="459"/>
      <c r="H338" s="459"/>
      <c r="I338" s="459"/>
      <c r="J338" s="459"/>
      <c r="K338" s="459"/>
      <c r="L338" s="460"/>
      <c r="N338" s="158"/>
      <c r="AB338" s="226"/>
    </row>
    <row r="339" spans="1:28">
      <c r="A339" s="458"/>
      <c r="B339" s="459"/>
      <c r="C339" s="459"/>
      <c r="D339" s="459"/>
      <c r="E339" s="459"/>
      <c r="F339" s="459"/>
      <c r="G339" s="459"/>
      <c r="H339" s="459"/>
      <c r="I339" s="459"/>
      <c r="J339" s="459"/>
      <c r="K339" s="459"/>
      <c r="L339" s="460"/>
      <c r="N339" s="158"/>
      <c r="AB339" s="226"/>
    </row>
    <row r="340" spans="1:28">
      <c r="A340" s="461"/>
      <c r="B340" s="462"/>
      <c r="C340" s="462"/>
      <c r="D340" s="462"/>
      <c r="E340" s="462"/>
      <c r="F340" s="462"/>
      <c r="G340" s="462"/>
      <c r="H340" s="462"/>
      <c r="I340" s="462"/>
      <c r="J340" s="462"/>
      <c r="K340" s="462"/>
      <c r="L340" s="463"/>
      <c r="N340" s="158"/>
      <c r="AB340" s="226"/>
    </row>
    <row r="341" spans="1:28">
      <c r="A341" s="8" t="s">
        <v>73</v>
      </c>
      <c r="B341" s="9"/>
      <c r="C341" s="9"/>
      <c r="D341" s="9"/>
      <c r="E341" s="9"/>
      <c r="F341" s="9"/>
      <c r="G341" s="9"/>
      <c r="H341" s="9"/>
      <c r="I341" s="178"/>
      <c r="J341" s="9"/>
      <c r="K341" s="9"/>
      <c r="L341" s="9"/>
      <c r="N341" s="158"/>
      <c r="AB341" s="226"/>
    </row>
    <row r="342" spans="1:28">
      <c r="A342" s="179" t="s">
        <v>89</v>
      </c>
      <c r="B342" s="627"/>
      <c r="C342" s="627"/>
      <c r="D342" s="627"/>
      <c r="E342" s="627"/>
      <c r="F342" s="627"/>
      <c r="G342" s="627"/>
      <c r="H342" s="627"/>
      <c r="I342" s="627"/>
      <c r="J342" s="627"/>
      <c r="K342" s="627"/>
      <c r="L342" s="628"/>
      <c r="N342" s="158"/>
      <c r="AB342" s="226"/>
    </row>
    <row r="343" spans="1:28">
      <c r="A343" s="179" t="s">
        <v>90</v>
      </c>
      <c r="B343" s="627"/>
      <c r="C343" s="627"/>
      <c r="D343" s="627"/>
      <c r="E343" s="627"/>
      <c r="F343" s="627"/>
      <c r="G343" s="627"/>
      <c r="H343" s="627"/>
      <c r="I343" s="627"/>
      <c r="J343" s="627"/>
      <c r="K343" s="627"/>
      <c r="L343" s="628"/>
      <c r="N343" s="158"/>
      <c r="AB343" s="226"/>
    </row>
    <row r="344" spans="1:28">
      <c r="A344" s="233" t="s">
        <v>91</v>
      </c>
      <c r="B344" s="627"/>
      <c r="C344" s="627"/>
      <c r="D344" s="627"/>
      <c r="E344" s="627"/>
      <c r="F344" s="627"/>
      <c r="G344" s="627"/>
      <c r="H344" s="627"/>
      <c r="I344" s="627"/>
      <c r="J344" s="627"/>
      <c r="K344" s="627"/>
      <c r="L344" s="628"/>
      <c r="N344" s="158"/>
      <c r="AB344" s="226"/>
    </row>
    <row r="345" spans="1:28">
      <c r="A345" s="233" t="s">
        <v>92</v>
      </c>
      <c r="B345" s="627"/>
      <c r="C345" s="627"/>
      <c r="D345" s="627"/>
      <c r="E345" s="627"/>
      <c r="F345" s="627"/>
      <c r="G345" s="627"/>
      <c r="H345" s="627"/>
      <c r="I345" s="627"/>
      <c r="J345" s="627"/>
      <c r="K345" s="627"/>
      <c r="L345" s="628"/>
      <c r="N345" s="158"/>
      <c r="AB345" s="226"/>
    </row>
    <row r="346" spans="1:28">
      <c r="A346" s="179" t="s">
        <v>93</v>
      </c>
      <c r="B346" s="627"/>
      <c r="C346" s="627"/>
      <c r="D346" s="627"/>
      <c r="E346" s="627"/>
      <c r="F346" s="627"/>
      <c r="G346" s="627"/>
      <c r="H346" s="627"/>
      <c r="I346" s="627"/>
      <c r="J346" s="627"/>
      <c r="K346" s="627"/>
      <c r="L346" s="628"/>
      <c r="N346" s="158"/>
      <c r="AB346" s="226"/>
    </row>
    <row r="347" spans="1:28">
      <c r="A347" s="233" t="s">
        <v>94</v>
      </c>
      <c r="B347" s="627"/>
      <c r="C347" s="627"/>
      <c r="D347" s="627"/>
      <c r="E347" s="627"/>
      <c r="F347" s="627"/>
      <c r="G347" s="627"/>
      <c r="H347" s="627"/>
      <c r="I347" s="627"/>
      <c r="J347" s="627"/>
      <c r="K347" s="627"/>
      <c r="L347" s="628"/>
      <c r="N347" s="158"/>
      <c r="T347" s="33"/>
      <c r="AB347" s="226"/>
    </row>
    <row r="348" spans="1:28">
      <c r="A348" s="179" t="s">
        <v>95</v>
      </c>
      <c r="B348" s="627"/>
      <c r="C348" s="627"/>
      <c r="D348" s="627"/>
      <c r="E348" s="627"/>
      <c r="F348" s="627"/>
      <c r="G348" s="627"/>
      <c r="H348" s="627"/>
      <c r="I348" s="627"/>
      <c r="J348" s="627"/>
      <c r="K348" s="627"/>
      <c r="L348" s="628"/>
      <c r="N348" s="158"/>
      <c r="AB348" s="226"/>
    </row>
    <row r="349" spans="1:28">
      <c r="A349" s="179" t="s">
        <v>96</v>
      </c>
      <c r="B349" s="627"/>
      <c r="C349" s="627"/>
      <c r="D349" s="627"/>
      <c r="E349" s="627"/>
      <c r="F349" s="627"/>
      <c r="G349" s="627"/>
      <c r="H349" s="627"/>
      <c r="I349" s="627"/>
      <c r="J349" s="627"/>
      <c r="K349" s="627"/>
      <c r="L349" s="628"/>
      <c r="N349" s="158"/>
      <c r="AB349" s="226"/>
    </row>
    <row r="350" spans="1:28">
      <c r="A350" s="179" t="s">
        <v>98</v>
      </c>
      <c r="B350" s="627"/>
      <c r="C350" s="627"/>
      <c r="D350" s="627"/>
      <c r="E350" s="627"/>
      <c r="F350" s="627"/>
      <c r="G350" s="627"/>
      <c r="H350" s="627"/>
      <c r="I350" s="627"/>
      <c r="J350" s="627"/>
      <c r="K350" s="627"/>
      <c r="L350" s="628"/>
      <c r="N350" s="158"/>
      <c r="AB350" s="226"/>
    </row>
    <row r="351" spans="1:28">
      <c r="A351" s="179" t="s">
        <v>99</v>
      </c>
      <c r="B351" s="627"/>
      <c r="C351" s="627"/>
      <c r="D351" s="627"/>
      <c r="E351" s="627"/>
      <c r="F351" s="627"/>
      <c r="G351" s="627"/>
      <c r="H351" s="627"/>
      <c r="I351" s="627"/>
      <c r="J351" s="627"/>
      <c r="K351" s="627"/>
      <c r="L351" s="628"/>
      <c r="N351" s="158"/>
      <c r="AB351" s="226"/>
    </row>
    <row r="352" spans="1:28">
      <c r="A352" s="179" t="s">
        <v>101</v>
      </c>
      <c r="B352" s="627"/>
      <c r="C352" s="627"/>
      <c r="D352" s="627"/>
      <c r="E352" s="627"/>
      <c r="F352" s="627"/>
      <c r="G352" s="627"/>
      <c r="H352" s="627"/>
      <c r="I352" s="627"/>
      <c r="J352" s="627"/>
      <c r="K352" s="627"/>
      <c r="L352" s="628"/>
      <c r="M352" s="180"/>
      <c r="N352" s="158"/>
      <c r="AB352" s="226"/>
    </row>
    <row r="353" spans="1:28">
      <c r="A353" s="179" t="s">
        <v>102</v>
      </c>
      <c r="B353" s="627"/>
      <c r="C353" s="627"/>
      <c r="D353" s="627"/>
      <c r="E353" s="627"/>
      <c r="F353" s="627"/>
      <c r="G353" s="627"/>
      <c r="H353" s="627"/>
      <c r="I353" s="627"/>
      <c r="J353" s="627"/>
      <c r="K353" s="627"/>
      <c r="L353" s="628"/>
      <c r="N353" s="158"/>
      <c r="AB353" s="226"/>
    </row>
    <row r="354" spans="1:28">
      <c r="A354" s="179" t="s">
        <v>104</v>
      </c>
      <c r="B354" s="627"/>
      <c r="C354" s="627"/>
      <c r="D354" s="627"/>
      <c r="E354" s="627"/>
      <c r="F354" s="627"/>
      <c r="G354" s="627"/>
      <c r="H354" s="627"/>
      <c r="I354" s="627"/>
      <c r="J354" s="627"/>
      <c r="K354" s="627"/>
      <c r="L354" s="628"/>
      <c r="N354" s="158"/>
      <c r="AB354" s="226"/>
    </row>
    <row r="355" spans="1:28">
      <c r="A355" s="181" t="s">
        <v>105</v>
      </c>
      <c r="B355" s="627"/>
      <c r="C355" s="627"/>
      <c r="D355" s="627"/>
      <c r="E355" s="627"/>
      <c r="F355" s="627"/>
      <c r="G355" s="627"/>
      <c r="H355" s="627"/>
      <c r="I355" s="627"/>
      <c r="J355" s="627"/>
      <c r="K355" s="627"/>
      <c r="L355" s="628"/>
      <c r="M355" s="234"/>
      <c r="N355" s="158"/>
      <c r="AB355" s="226"/>
    </row>
    <row r="356" spans="1:28">
      <c r="A356" s="181" t="s">
        <v>106</v>
      </c>
      <c r="B356" s="627"/>
      <c r="C356" s="627"/>
      <c r="D356" s="627"/>
      <c r="E356" s="627"/>
      <c r="F356" s="627"/>
      <c r="G356" s="627"/>
      <c r="H356" s="627"/>
      <c r="I356" s="627"/>
      <c r="J356" s="627"/>
      <c r="K356" s="627"/>
      <c r="L356" s="628"/>
      <c r="M356" s="202"/>
      <c r="N356" s="235"/>
      <c r="O356" s="158"/>
      <c r="Q356" s="7"/>
      <c r="T356" s="92"/>
      <c r="U356" s="158"/>
      <c r="AB356" s="226"/>
    </row>
    <row r="357" spans="1:28">
      <c r="A357" s="181" t="s">
        <v>108</v>
      </c>
      <c r="B357" s="627"/>
      <c r="C357" s="627"/>
      <c r="D357" s="627"/>
      <c r="E357" s="627"/>
      <c r="F357" s="627"/>
      <c r="G357" s="627"/>
      <c r="H357" s="627"/>
      <c r="I357" s="627"/>
      <c r="J357" s="627"/>
      <c r="K357" s="627"/>
      <c r="L357" s="628"/>
      <c r="N357" s="158"/>
      <c r="O357" s="92"/>
      <c r="T357" s="92"/>
      <c r="U357" s="158"/>
      <c r="AB357" s="226"/>
    </row>
    <row r="358" spans="1:28">
      <c r="A358" s="193"/>
      <c r="B358" s="5"/>
      <c r="C358" s="5"/>
      <c r="D358" s="130"/>
      <c r="E358" s="130"/>
      <c r="F358" s="130"/>
      <c r="G358" s="130"/>
      <c r="H358" s="130"/>
      <c r="I358" s="130"/>
      <c r="J358" s="130"/>
      <c r="K358" s="130"/>
      <c r="L358" s="130"/>
      <c r="N358" s="158"/>
      <c r="O358" s="158"/>
      <c r="T358" s="194"/>
      <c r="U358" s="158"/>
      <c r="AB358" s="226"/>
    </row>
    <row r="359" spans="1:28">
      <c r="N359" s="158"/>
      <c r="T359" s="92"/>
      <c r="U359" s="158"/>
      <c r="AB359" s="226"/>
    </row>
    <row r="360" spans="1:28">
      <c r="A360" s="8" t="s">
        <v>71</v>
      </c>
      <c r="B360" s="9"/>
      <c r="C360" s="9"/>
      <c r="D360" s="9"/>
      <c r="E360" s="9"/>
      <c r="F360" s="9"/>
      <c r="G360" s="9"/>
      <c r="H360" s="9"/>
      <c r="I360" s="178"/>
      <c r="J360" s="9"/>
      <c r="K360" s="9"/>
      <c r="L360" s="9"/>
      <c r="N360" s="158"/>
      <c r="T360" s="92"/>
      <c r="U360" s="158"/>
      <c r="AB360" s="226"/>
    </row>
    <row r="361" spans="1:28">
      <c r="A361" s="168"/>
      <c r="B361" s="617"/>
      <c r="C361" s="617"/>
      <c r="D361" s="197" t="s">
        <v>44</v>
      </c>
      <c r="E361" s="198" t="s">
        <v>57</v>
      </c>
      <c r="F361" s="617"/>
      <c r="G361" s="617"/>
      <c r="H361" s="617"/>
      <c r="I361" s="199" t="s">
        <v>44</v>
      </c>
      <c r="J361" s="617"/>
      <c r="K361" s="617"/>
      <c r="L361" s="200" t="s">
        <v>45</v>
      </c>
      <c r="N361" s="158"/>
      <c r="T361" s="92"/>
      <c r="U361" s="158"/>
      <c r="AB361" s="226"/>
    </row>
    <row r="362" spans="1:28">
      <c r="A362" s="168"/>
      <c r="B362" s="617"/>
      <c r="C362" s="617"/>
      <c r="D362" s="197" t="s">
        <v>44</v>
      </c>
      <c r="E362" s="198" t="s">
        <v>57</v>
      </c>
      <c r="F362" s="617"/>
      <c r="G362" s="617"/>
      <c r="H362" s="617"/>
      <c r="I362" s="199" t="s">
        <v>44</v>
      </c>
      <c r="J362" s="617"/>
      <c r="K362" s="617"/>
      <c r="L362" s="200" t="s">
        <v>45</v>
      </c>
      <c r="N362" s="158"/>
      <c r="T362" s="158"/>
      <c r="U362" s="158"/>
      <c r="AB362" s="226"/>
    </row>
    <row r="363" spans="1:28">
      <c r="A363" s="168"/>
      <c r="B363" s="617"/>
      <c r="C363" s="617"/>
      <c r="D363" s="197" t="s">
        <v>44</v>
      </c>
      <c r="E363" s="198" t="s">
        <v>57</v>
      </c>
      <c r="F363" s="617"/>
      <c r="G363" s="617"/>
      <c r="H363" s="617"/>
      <c r="I363" s="199" t="s">
        <v>44</v>
      </c>
      <c r="J363" s="617"/>
      <c r="K363" s="617"/>
      <c r="L363" s="200" t="s">
        <v>45</v>
      </c>
      <c r="M363" s="236"/>
      <c r="N363" s="158"/>
      <c r="AB363" s="226"/>
    </row>
    <row r="364" spans="1:28">
      <c r="A364" s="168"/>
      <c r="B364" s="663" t="s">
        <v>72</v>
      </c>
      <c r="C364" s="663"/>
      <c r="D364" s="663"/>
      <c r="E364" s="663"/>
      <c r="F364" s="663"/>
      <c r="G364" s="663"/>
      <c r="H364" s="663"/>
      <c r="I364" s="663"/>
      <c r="J364" s="728"/>
      <c r="K364" s="728"/>
      <c r="L364" s="201" t="s">
        <v>45</v>
      </c>
      <c r="M364" s="202"/>
      <c r="N364" s="158"/>
      <c r="O364" s="163"/>
      <c r="AB364" s="226"/>
    </row>
    <row r="365" spans="1:28">
      <c r="A365" s="8" t="s">
        <v>74</v>
      </c>
      <c r="B365" s="237"/>
      <c r="C365" s="9"/>
      <c r="D365" s="9"/>
      <c r="E365" s="9"/>
      <c r="F365" s="9"/>
      <c r="G365" s="9"/>
      <c r="H365" s="9"/>
      <c r="I365" s="178"/>
      <c r="J365" s="9"/>
      <c r="K365" s="9"/>
      <c r="L365" s="205"/>
      <c r="M365" s="238"/>
      <c r="N365" s="158"/>
      <c r="O365" s="239"/>
      <c r="AB365" s="226"/>
    </row>
    <row r="366" spans="1:28">
      <c r="A366" s="179" t="s">
        <v>68</v>
      </c>
      <c r="B366" s="602" t="s">
        <v>120</v>
      </c>
      <c r="C366" s="602"/>
      <c r="D366" s="602"/>
      <c r="E366" s="602"/>
      <c r="F366" s="602"/>
      <c r="G366" s="602"/>
      <c r="H366" s="602"/>
      <c r="I366" s="602"/>
      <c r="J366" s="602"/>
      <c r="K366" s="602"/>
      <c r="L366" s="339"/>
      <c r="M366" s="207"/>
      <c r="N366" s="158"/>
      <c r="O366" s="239"/>
      <c r="AB366" s="226"/>
    </row>
    <row r="367" spans="1:28">
      <c r="A367" s="179" t="s">
        <v>69</v>
      </c>
      <c r="B367" s="602" t="s">
        <v>76</v>
      </c>
      <c r="C367" s="602"/>
      <c r="D367" s="602"/>
      <c r="E367" s="602"/>
      <c r="F367" s="602"/>
      <c r="G367" s="602"/>
      <c r="H367" s="602"/>
      <c r="I367" s="602"/>
      <c r="J367" s="602"/>
      <c r="K367" s="602"/>
      <c r="L367" s="339"/>
      <c r="M367" s="206"/>
      <c r="N367" s="158"/>
      <c r="O367" s="11"/>
      <c r="AB367" s="226"/>
    </row>
    <row r="368" spans="1:28">
      <c r="A368" s="179" t="s">
        <v>84</v>
      </c>
      <c r="B368" s="338">
        <v>1</v>
      </c>
      <c r="C368" s="671" t="s">
        <v>142</v>
      </c>
      <c r="D368" s="671"/>
      <c r="E368" s="671"/>
      <c r="F368" s="671"/>
      <c r="G368" s="671"/>
      <c r="H368" s="671"/>
      <c r="I368" s="671"/>
      <c r="J368" s="671"/>
      <c r="K368" s="671"/>
      <c r="L368" s="339"/>
      <c r="N368" s="158"/>
      <c r="AB368" s="226"/>
    </row>
    <row r="369" spans="1:28">
      <c r="A369" s="179" t="s">
        <v>85</v>
      </c>
      <c r="B369" s="338">
        <v>1</v>
      </c>
      <c r="C369" s="671" t="s">
        <v>142</v>
      </c>
      <c r="D369" s="671"/>
      <c r="E369" s="671"/>
      <c r="F369" s="671"/>
      <c r="G369" s="671"/>
      <c r="H369" s="671"/>
      <c r="I369" s="671"/>
      <c r="J369" s="671"/>
      <c r="K369" s="671"/>
      <c r="L369" s="340"/>
      <c r="M369" s="28"/>
      <c r="N369" s="28"/>
      <c r="O369" s="28"/>
      <c r="P369" s="28"/>
      <c r="AB369" s="226"/>
    </row>
    <row r="370" spans="1:28">
      <c r="A370" s="8" t="s">
        <v>70</v>
      </c>
      <c r="B370" s="731" t="s">
        <v>66</v>
      </c>
      <c r="C370" s="732"/>
      <c r="D370" s="732"/>
      <c r="E370" s="732"/>
      <c r="F370" s="732"/>
      <c r="G370" s="733"/>
      <c r="H370" s="727" t="s">
        <v>67</v>
      </c>
      <c r="I370" s="716"/>
      <c r="J370" s="716"/>
      <c r="K370" s="716"/>
      <c r="L370" s="716"/>
      <c r="M370" s="86"/>
      <c r="N370" s="86"/>
      <c r="O370" s="91"/>
      <c r="P370" s="91"/>
      <c r="AB370" s="226"/>
    </row>
    <row r="371" spans="1:28" ht="15.75" thickBot="1">
      <c r="A371" s="216" t="s">
        <v>254</v>
      </c>
      <c r="B371" s="553"/>
      <c r="C371" s="553"/>
      <c r="D371" s="553"/>
      <c r="E371" s="553"/>
      <c r="F371" s="553"/>
      <c r="G371" s="554"/>
      <c r="H371" s="677"/>
      <c r="I371" s="678"/>
      <c r="J371" s="678"/>
      <c r="K371" s="678"/>
      <c r="L371" s="679"/>
      <c r="M371" s="91"/>
      <c r="N371" s="86"/>
      <c r="O371" s="91"/>
      <c r="P371" s="91"/>
      <c r="AB371" s="226"/>
    </row>
    <row r="372" spans="1:28" ht="15.75" thickBot="1">
      <c r="A372" s="219" t="s">
        <v>255</v>
      </c>
      <c r="B372" s="553"/>
      <c r="C372" s="553"/>
      <c r="D372" s="553"/>
      <c r="E372" s="553"/>
      <c r="F372" s="553"/>
      <c r="G372" s="554"/>
      <c r="H372" s="677"/>
      <c r="I372" s="678"/>
      <c r="J372" s="678"/>
      <c r="K372" s="678"/>
      <c r="L372" s="679"/>
      <c r="M372" s="91"/>
      <c r="N372" s="91"/>
      <c r="O372" s="29"/>
      <c r="P372" s="29"/>
      <c r="AB372" s="226"/>
    </row>
    <row r="373" spans="1:28" ht="15.75" thickBot="1">
      <c r="A373" s="219" t="s">
        <v>256</v>
      </c>
      <c r="B373" s="553"/>
      <c r="C373" s="553"/>
      <c r="D373" s="553"/>
      <c r="E373" s="553"/>
      <c r="F373" s="553"/>
      <c r="G373" s="554"/>
      <c r="H373" s="677"/>
      <c r="I373" s="678"/>
      <c r="J373" s="678"/>
      <c r="K373" s="678"/>
      <c r="L373" s="679"/>
      <c r="M373" s="91"/>
      <c r="N373" s="91"/>
      <c r="O373" s="29"/>
      <c r="P373" s="29"/>
      <c r="AB373" s="226"/>
    </row>
    <row r="374" spans="1:28" ht="15.75" thickBot="1">
      <c r="A374" s="219" t="s">
        <v>257</v>
      </c>
      <c r="B374" s="553"/>
      <c r="C374" s="553"/>
      <c r="D374" s="553"/>
      <c r="E374" s="553"/>
      <c r="F374" s="553"/>
      <c r="G374" s="554"/>
      <c r="H374" s="677"/>
      <c r="I374" s="678"/>
      <c r="J374" s="678"/>
      <c r="K374" s="678"/>
      <c r="L374" s="679"/>
      <c r="M374" s="87"/>
      <c r="N374" s="88"/>
      <c r="O374" s="89"/>
      <c r="P374" s="91"/>
      <c r="AB374" s="226"/>
    </row>
    <row r="375" spans="1:28" ht="15.75" thickBot="1">
      <c r="A375" s="221" t="s">
        <v>263</v>
      </c>
      <c r="B375" s="553"/>
      <c r="C375" s="553"/>
      <c r="D375" s="553"/>
      <c r="E375" s="553"/>
      <c r="F375" s="553"/>
      <c r="G375" s="554"/>
      <c r="H375" s="677"/>
      <c r="I375" s="678"/>
      <c r="J375" s="678"/>
      <c r="K375" s="678"/>
      <c r="L375" s="679"/>
      <c r="M375" s="90"/>
      <c r="N375" s="90"/>
      <c r="O375" s="91"/>
      <c r="P375" s="91"/>
      <c r="AB375" s="226"/>
    </row>
    <row r="376" spans="1:28" ht="15.75" thickBot="1">
      <c r="A376" s="219" t="s">
        <v>271</v>
      </c>
      <c r="B376" s="553"/>
      <c r="C376" s="553"/>
      <c r="D376" s="553"/>
      <c r="E376" s="553"/>
      <c r="F376" s="553"/>
      <c r="G376" s="554"/>
      <c r="H376" s="677"/>
      <c r="I376" s="678"/>
      <c r="J376" s="678"/>
      <c r="K376" s="678"/>
      <c r="L376" s="679"/>
      <c r="M376" s="91"/>
      <c r="N376" s="91"/>
      <c r="O376" s="91"/>
      <c r="P376" s="91"/>
      <c r="AB376" s="226"/>
    </row>
    <row r="377" spans="1:28" ht="15.75" thickBot="1">
      <c r="A377" s="221" t="s">
        <v>260</v>
      </c>
      <c r="B377" s="553"/>
      <c r="C377" s="553"/>
      <c r="D377" s="553"/>
      <c r="E377" s="553"/>
      <c r="F377" s="553"/>
      <c r="G377" s="554"/>
      <c r="H377" s="677"/>
      <c r="I377" s="678"/>
      <c r="J377" s="678"/>
      <c r="K377" s="678"/>
      <c r="L377" s="679"/>
      <c r="M377" s="91"/>
      <c r="N377" s="91"/>
      <c r="O377" s="91"/>
      <c r="P377" s="91"/>
      <c r="AB377" s="226"/>
    </row>
    <row r="378" spans="1:28" ht="15.75" thickBot="1">
      <c r="A378" s="221" t="s">
        <v>261</v>
      </c>
      <c r="B378" s="553"/>
      <c r="C378" s="553"/>
      <c r="D378" s="553"/>
      <c r="E378" s="553"/>
      <c r="F378" s="553"/>
      <c r="G378" s="554"/>
      <c r="H378" s="677"/>
      <c r="I378" s="678"/>
      <c r="J378" s="678"/>
      <c r="K378" s="678"/>
      <c r="L378" s="679"/>
      <c r="M378" s="90"/>
      <c r="N378" s="90"/>
      <c r="O378" s="91"/>
      <c r="P378" s="91"/>
      <c r="AB378" s="226"/>
    </row>
    <row r="379" spans="1:28" ht="15.75" thickBot="1">
      <c r="A379" s="221" t="s">
        <v>262</v>
      </c>
      <c r="B379" s="553"/>
      <c r="C379" s="553"/>
      <c r="D379" s="553"/>
      <c r="E379" s="553"/>
      <c r="F379" s="553"/>
      <c r="G379" s="554"/>
      <c r="H379" s="677"/>
      <c r="I379" s="678"/>
      <c r="J379" s="678"/>
      <c r="K379" s="678"/>
      <c r="L379" s="679"/>
      <c r="M379" s="84" t="str">
        <f>IF(B357&lt;&gt;""," % der Sanierung siehe Hilfsberechnung Fertigstellungsgrad","")</f>
        <v/>
      </c>
      <c r="N379" s="31"/>
      <c r="AB379" s="226"/>
    </row>
    <row r="380" spans="1:28" ht="15.75" thickBot="1">
      <c r="A380" s="227" t="s">
        <v>264</v>
      </c>
      <c r="B380" s="680"/>
      <c r="C380" s="680"/>
      <c r="D380" s="680"/>
      <c r="E380" s="680"/>
      <c r="F380" s="680"/>
      <c r="G380" s="680"/>
      <c r="H380" s="680"/>
      <c r="I380" s="680"/>
      <c r="J380" s="680"/>
      <c r="K380" s="680"/>
      <c r="L380" s="681"/>
      <c r="N380" s="158"/>
      <c r="AB380" s="226"/>
    </row>
    <row r="381" spans="1:28" ht="15.75" thickTop="1">
      <c r="A381" s="126"/>
      <c r="B381" s="208"/>
      <c r="L381" s="230"/>
      <c r="N381" s="158"/>
      <c r="AB381" s="226"/>
    </row>
    <row r="382" spans="1:28">
      <c r="A382" s="240"/>
      <c r="B382" s="240"/>
      <c r="C382" s="673"/>
      <c r="D382" s="673"/>
      <c r="E382" s="662"/>
      <c r="F382" s="662"/>
      <c r="G382" s="662"/>
      <c r="H382" s="662"/>
      <c r="I382" s="662"/>
      <c r="J382" s="240"/>
      <c r="K382" s="666"/>
      <c r="L382" s="666"/>
      <c r="N382" s="158"/>
      <c r="AB382" s="226"/>
    </row>
    <row r="383" spans="1:28">
      <c r="A383" s="176" t="str">
        <f>A55</f>
        <v>Formular / Dateiname::</v>
      </c>
      <c r="B383" s="176" t="str">
        <f t="shared" ref="A383:C384" si="5">B55</f>
        <v>Version:</v>
      </c>
      <c r="C383" s="605" t="str">
        <f t="shared" si="5"/>
        <v>Ersteller:</v>
      </c>
      <c r="D383" s="605"/>
      <c r="E383" s="604" t="str">
        <f>E55</f>
        <v>Geprüft:</v>
      </c>
      <c r="F383" s="604"/>
      <c r="G383" s="604" t="str">
        <f>G55</f>
        <v>Freigegeben:</v>
      </c>
      <c r="H383" s="604"/>
      <c r="I383" s="604"/>
      <c r="J383" s="176" t="str">
        <f>J55</f>
        <v>am:</v>
      </c>
      <c r="K383" s="556" t="str">
        <f>K55</f>
        <v>sp.Date:</v>
      </c>
      <c r="L383" s="556"/>
      <c r="N383" s="158"/>
      <c r="AB383" s="226"/>
    </row>
    <row r="384" spans="1:28">
      <c r="A384" s="177">
        <f t="shared" si="5"/>
        <v>0</v>
      </c>
      <c r="B384" s="177" t="str">
        <f t="shared" si="5"/>
        <v>25V</v>
      </c>
      <c r="C384" s="557" t="str">
        <f t="shared" si="5"/>
        <v>We.Ga</v>
      </c>
      <c r="D384" s="557"/>
      <c r="E384" s="557" t="str">
        <f>E56</f>
        <v>AGWE</v>
      </c>
      <c r="F384" s="557"/>
      <c r="G384" s="557" t="str">
        <f>G56</f>
        <v>TMWLLR</v>
      </c>
      <c r="H384" s="557"/>
      <c r="I384" s="557"/>
      <c r="J384" s="735">
        <f>J56</f>
        <v>46049</v>
      </c>
      <c r="K384" s="600">
        <f>K56</f>
        <v>45988.882511574076</v>
      </c>
      <c r="L384" s="600"/>
      <c r="N384" s="158"/>
      <c r="AB384" s="226"/>
    </row>
    <row r="385" spans="1:28">
      <c r="A385" s="126" t="str">
        <f>A57</f>
        <v>Verteiler: (Auftaggeber, Verein,Verband,Wertermittler)</v>
      </c>
      <c r="B385" s="130"/>
      <c r="C385" s="130"/>
      <c r="D385" s="130"/>
      <c r="E385" s="94"/>
      <c r="F385" s="94"/>
      <c r="G385" s="130"/>
      <c r="H385" s="130"/>
      <c r="I385" s="130"/>
      <c r="J385" s="11"/>
      <c r="K385" s="11"/>
      <c r="L385" s="11"/>
      <c r="M385" s="4" t="s">
        <v>188</v>
      </c>
      <c r="N385" s="158"/>
      <c r="AB385" s="226"/>
    </row>
    <row r="386" spans="1:28" ht="26.25">
      <c r="A386" s="387" t="s">
        <v>86</v>
      </c>
      <c r="B386" s="387"/>
      <c r="C386" s="387"/>
      <c r="D386" s="387"/>
      <c r="E386" s="387"/>
      <c r="F386" s="387"/>
      <c r="G386" s="387"/>
      <c r="H386" s="387"/>
      <c r="I386" s="387"/>
      <c r="J386" s="387"/>
      <c r="K386" s="387"/>
      <c r="L386" s="387"/>
      <c r="N386" s="158"/>
      <c r="AB386" s="226"/>
    </row>
    <row r="387" spans="1:28" ht="15.75">
      <c r="A387" s="606" t="str">
        <f>IF(B421="","",REPLACE(B421,1,2," "))</f>
        <v xml:space="preserve">  Eigenständiger Keller</v>
      </c>
      <c r="B387" s="606"/>
      <c r="C387" s="606"/>
      <c r="D387" s="606"/>
      <c r="E387" s="606"/>
      <c r="F387" s="606"/>
      <c r="G387" s="606"/>
      <c r="H387" s="606"/>
      <c r="I387" s="606"/>
      <c r="J387" s="606"/>
      <c r="K387" s="606"/>
      <c r="L387" s="606"/>
      <c r="N387" s="158"/>
      <c r="AB387" s="226"/>
    </row>
    <row r="388" spans="1:28">
      <c r="A388" s="8" t="s">
        <v>152</v>
      </c>
      <c r="B388" s="9"/>
      <c r="C388" s="9"/>
      <c r="D388" s="9"/>
      <c r="E388" s="9"/>
      <c r="F388" s="9"/>
      <c r="G388" s="9"/>
      <c r="H388" s="9"/>
      <c r="I388" s="178"/>
      <c r="J388" s="9"/>
      <c r="K388" s="9"/>
      <c r="L388" s="9"/>
      <c r="N388" s="158"/>
      <c r="AB388" s="226"/>
    </row>
    <row r="389" spans="1:28">
      <c r="A389" s="632" t="s">
        <v>273</v>
      </c>
      <c r="B389" s="633"/>
      <c r="C389" s="633"/>
      <c r="D389" s="633"/>
      <c r="E389" s="633"/>
      <c r="F389" s="633"/>
      <c r="G389" s="633"/>
      <c r="H389" s="633"/>
      <c r="I389" s="633"/>
      <c r="J389" s="633"/>
      <c r="K389" s="633"/>
      <c r="L389" s="634"/>
      <c r="N389" s="158"/>
      <c r="AB389" s="226"/>
    </row>
    <row r="390" spans="1:28">
      <c r="A390" s="635"/>
      <c r="B390" s="636"/>
      <c r="C390" s="636"/>
      <c r="D390" s="636"/>
      <c r="E390" s="636"/>
      <c r="F390" s="636"/>
      <c r="G390" s="636"/>
      <c r="H390" s="636"/>
      <c r="I390" s="636"/>
      <c r="J390" s="636"/>
      <c r="K390" s="636"/>
      <c r="L390" s="637"/>
      <c r="N390" s="158"/>
      <c r="AB390" s="226"/>
    </row>
    <row r="391" spans="1:28">
      <c r="A391" s="635"/>
      <c r="B391" s="636"/>
      <c r="C391" s="636"/>
      <c r="D391" s="636"/>
      <c r="E391" s="636"/>
      <c r="F391" s="636"/>
      <c r="G391" s="636"/>
      <c r="H391" s="636"/>
      <c r="I391" s="636"/>
      <c r="J391" s="636"/>
      <c r="K391" s="636"/>
      <c r="L391" s="637"/>
      <c r="N391" s="158"/>
      <c r="AB391" s="226"/>
    </row>
    <row r="392" spans="1:28">
      <c r="A392" s="635"/>
      <c r="B392" s="636"/>
      <c r="C392" s="636"/>
      <c r="D392" s="636"/>
      <c r="E392" s="636"/>
      <c r="F392" s="636"/>
      <c r="G392" s="636"/>
      <c r="H392" s="636"/>
      <c r="I392" s="636"/>
      <c r="J392" s="636"/>
      <c r="K392" s="636"/>
      <c r="L392" s="637"/>
      <c r="N392" s="158"/>
      <c r="AB392" s="226"/>
    </row>
    <row r="393" spans="1:28">
      <c r="A393" s="635"/>
      <c r="B393" s="636"/>
      <c r="C393" s="636"/>
      <c r="D393" s="636"/>
      <c r="E393" s="636"/>
      <c r="F393" s="636"/>
      <c r="G393" s="636"/>
      <c r="H393" s="636"/>
      <c r="I393" s="636"/>
      <c r="J393" s="636"/>
      <c r="K393" s="636"/>
      <c r="L393" s="637"/>
      <c r="N393" s="158"/>
      <c r="AB393" s="226"/>
    </row>
    <row r="394" spans="1:28">
      <c r="A394" s="635"/>
      <c r="B394" s="636"/>
      <c r="C394" s="636"/>
      <c r="D394" s="636"/>
      <c r="E394" s="636"/>
      <c r="F394" s="636"/>
      <c r="G394" s="636"/>
      <c r="H394" s="636"/>
      <c r="I394" s="636"/>
      <c r="J394" s="636"/>
      <c r="K394" s="636"/>
      <c r="L394" s="637"/>
      <c r="N394" s="158"/>
      <c r="AB394" s="226"/>
    </row>
    <row r="395" spans="1:28">
      <c r="A395" s="638"/>
      <c r="B395" s="639"/>
      <c r="C395" s="639"/>
      <c r="D395" s="639"/>
      <c r="E395" s="639"/>
      <c r="F395" s="639"/>
      <c r="G395" s="639"/>
      <c r="H395" s="639"/>
      <c r="I395" s="639"/>
      <c r="J395" s="639"/>
      <c r="K395" s="639"/>
      <c r="L395" s="640"/>
      <c r="N395" s="158"/>
      <c r="AB395" s="226"/>
    </row>
    <row r="396" spans="1:28">
      <c r="A396" s="8" t="s">
        <v>73</v>
      </c>
      <c r="B396" s="9"/>
      <c r="C396" s="9"/>
      <c r="D396" s="9"/>
      <c r="E396" s="9"/>
      <c r="F396" s="9"/>
      <c r="G396" s="9"/>
      <c r="H396" s="9"/>
      <c r="I396" s="178"/>
      <c r="J396" s="9"/>
      <c r="K396" s="9"/>
      <c r="L396" s="9"/>
      <c r="N396" s="158"/>
      <c r="AB396" s="226"/>
    </row>
    <row r="397" spans="1:28">
      <c r="A397" s="179" t="s">
        <v>89</v>
      </c>
      <c r="B397" s="627"/>
      <c r="C397" s="627"/>
      <c r="D397" s="627"/>
      <c r="E397" s="627"/>
      <c r="F397" s="627"/>
      <c r="G397" s="627"/>
      <c r="H397" s="627"/>
      <c r="I397" s="627"/>
      <c r="J397" s="627"/>
      <c r="K397" s="627"/>
      <c r="L397" s="628"/>
      <c r="N397" s="158"/>
      <c r="AB397" s="226"/>
    </row>
    <row r="398" spans="1:28">
      <c r="A398" s="179" t="s">
        <v>90</v>
      </c>
      <c r="B398" s="627"/>
      <c r="C398" s="627"/>
      <c r="D398" s="627"/>
      <c r="E398" s="627"/>
      <c r="F398" s="627"/>
      <c r="G398" s="627"/>
      <c r="H398" s="627"/>
      <c r="I398" s="627"/>
      <c r="J398" s="627"/>
      <c r="K398" s="627"/>
      <c r="L398" s="628"/>
      <c r="N398" s="158"/>
      <c r="AB398" s="226"/>
    </row>
    <row r="399" spans="1:28">
      <c r="A399" s="179" t="s">
        <v>91</v>
      </c>
      <c r="B399" s="627"/>
      <c r="C399" s="627"/>
      <c r="D399" s="627"/>
      <c r="E399" s="627"/>
      <c r="F399" s="627"/>
      <c r="G399" s="627"/>
      <c r="H399" s="627"/>
      <c r="I399" s="627"/>
      <c r="J399" s="627"/>
      <c r="K399" s="627"/>
      <c r="L399" s="628"/>
      <c r="N399" s="158"/>
      <c r="AB399" s="226"/>
    </row>
    <row r="400" spans="1:28">
      <c r="A400" s="179" t="s">
        <v>92</v>
      </c>
      <c r="B400" s="627"/>
      <c r="C400" s="627"/>
      <c r="D400" s="627"/>
      <c r="E400" s="627"/>
      <c r="F400" s="627"/>
      <c r="G400" s="627"/>
      <c r="H400" s="627"/>
      <c r="I400" s="627"/>
      <c r="J400" s="627"/>
      <c r="K400" s="627"/>
      <c r="L400" s="628"/>
      <c r="N400" s="158"/>
      <c r="AB400" s="226"/>
    </row>
    <row r="401" spans="1:28">
      <c r="A401" s="179" t="s">
        <v>95</v>
      </c>
      <c r="B401" s="627"/>
      <c r="C401" s="627"/>
      <c r="D401" s="627"/>
      <c r="E401" s="627"/>
      <c r="F401" s="627"/>
      <c r="G401" s="627"/>
      <c r="H401" s="627"/>
      <c r="I401" s="627"/>
      <c r="J401" s="627"/>
      <c r="K401" s="627"/>
      <c r="L401" s="628"/>
      <c r="N401" s="158"/>
      <c r="AB401" s="226"/>
    </row>
    <row r="402" spans="1:28">
      <c r="A402" s="179" t="s">
        <v>96</v>
      </c>
      <c r="B402" s="627"/>
      <c r="C402" s="627"/>
      <c r="D402" s="627"/>
      <c r="E402" s="627"/>
      <c r="F402" s="627"/>
      <c r="G402" s="627"/>
      <c r="H402" s="627"/>
      <c r="I402" s="627"/>
      <c r="J402" s="627"/>
      <c r="K402" s="627"/>
      <c r="L402" s="628"/>
      <c r="N402" s="158"/>
      <c r="AB402" s="226"/>
    </row>
    <row r="403" spans="1:28">
      <c r="A403" s="179" t="s">
        <v>97</v>
      </c>
      <c r="B403" s="627"/>
      <c r="C403" s="627"/>
      <c r="D403" s="627"/>
      <c r="E403" s="627"/>
      <c r="F403" s="627"/>
      <c r="G403" s="627"/>
      <c r="H403" s="627"/>
      <c r="I403" s="627"/>
      <c r="J403" s="627"/>
      <c r="K403" s="627"/>
      <c r="L403" s="628"/>
      <c r="N403" s="158"/>
      <c r="AB403" s="226"/>
    </row>
    <row r="404" spans="1:28">
      <c r="A404" s="179" t="s">
        <v>98</v>
      </c>
      <c r="B404" s="627"/>
      <c r="C404" s="627"/>
      <c r="D404" s="627"/>
      <c r="E404" s="627"/>
      <c r="F404" s="627"/>
      <c r="G404" s="627"/>
      <c r="H404" s="627"/>
      <c r="I404" s="627"/>
      <c r="J404" s="627"/>
      <c r="K404" s="627"/>
      <c r="L404" s="628"/>
      <c r="N404" s="158"/>
      <c r="AB404" s="226"/>
    </row>
    <row r="405" spans="1:28">
      <c r="A405" s="179" t="s">
        <v>99</v>
      </c>
      <c r="B405" s="627"/>
      <c r="C405" s="627"/>
      <c r="D405" s="627"/>
      <c r="E405" s="627"/>
      <c r="F405" s="627"/>
      <c r="G405" s="627"/>
      <c r="H405" s="627"/>
      <c r="I405" s="627"/>
      <c r="J405" s="627"/>
      <c r="K405" s="627"/>
      <c r="L405" s="628"/>
      <c r="N405" s="158"/>
      <c r="AB405" s="226"/>
    </row>
    <row r="406" spans="1:28">
      <c r="A406" s="179" t="s">
        <v>100</v>
      </c>
      <c r="B406" s="627"/>
      <c r="C406" s="627"/>
      <c r="D406" s="627"/>
      <c r="E406" s="627"/>
      <c r="F406" s="627"/>
      <c r="G406" s="627"/>
      <c r="H406" s="627"/>
      <c r="I406" s="627"/>
      <c r="J406" s="627"/>
      <c r="K406" s="627"/>
      <c r="L406" s="628"/>
      <c r="N406" s="158"/>
      <c r="AB406" s="226"/>
    </row>
    <row r="407" spans="1:28">
      <c r="A407" s="179" t="s">
        <v>101</v>
      </c>
      <c r="B407" s="627"/>
      <c r="C407" s="627"/>
      <c r="D407" s="627"/>
      <c r="E407" s="627"/>
      <c r="F407" s="627"/>
      <c r="G407" s="627"/>
      <c r="H407" s="627"/>
      <c r="I407" s="627"/>
      <c r="J407" s="627"/>
      <c r="K407" s="627"/>
      <c r="L407" s="628"/>
      <c r="M407" s="180"/>
      <c r="N407" s="158"/>
      <c r="AB407" s="226"/>
    </row>
    <row r="408" spans="1:28">
      <c r="A408" s="179" t="s">
        <v>102</v>
      </c>
      <c r="B408" s="627"/>
      <c r="C408" s="627"/>
      <c r="D408" s="627"/>
      <c r="E408" s="627"/>
      <c r="F408" s="627"/>
      <c r="G408" s="627"/>
      <c r="H408" s="627"/>
      <c r="I408" s="627"/>
      <c r="J408" s="627"/>
      <c r="K408" s="627"/>
      <c r="L408" s="628"/>
      <c r="N408" s="158"/>
      <c r="AB408" s="226"/>
    </row>
    <row r="409" spans="1:28">
      <c r="A409" s="179" t="s">
        <v>103</v>
      </c>
      <c r="B409" s="627"/>
      <c r="C409" s="627"/>
      <c r="D409" s="627"/>
      <c r="E409" s="627"/>
      <c r="F409" s="627"/>
      <c r="G409" s="627"/>
      <c r="H409" s="627"/>
      <c r="I409" s="627"/>
      <c r="J409" s="627"/>
      <c r="K409" s="627"/>
      <c r="L409" s="628"/>
      <c r="N409" s="158"/>
      <c r="AB409" s="226"/>
    </row>
    <row r="410" spans="1:28">
      <c r="A410" s="179" t="s">
        <v>104</v>
      </c>
      <c r="B410" s="627"/>
      <c r="C410" s="627"/>
      <c r="D410" s="627"/>
      <c r="E410" s="627"/>
      <c r="F410" s="627"/>
      <c r="G410" s="627"/>
      <c r="H410" s="627"/>
      <c r="I410" s="627"/>
      <c r="J410" s="627"/>
      <c r="K410" s="627"/>
      <c r="L410" s="628"/>
      <c r="N410" s="158"/>
      <c r="AB410" s="226"/>
    </row>
    <row r="411" spans="1:28">
      <c r="A411" s="181" t="s">
        <v>105</v>
      </c>
      <c r="B411" s="627"/>
      <c r="C411" s="627"/>
      <c r="D411" s="627"/>
      <c r="E411" s="627"/>
      <c r="F411" s="627"/>
      <c r="G411" s="627"/>
      <c r="H411" s="627"/>
      <c r="I411" s="627"/>
      <c r="J411" s="627"/>
      <c r="K411" s="627"/>
      <c r="L411" s="628"/>
      <c r="N411" s="158"/>
      <c r="AB411" s="226"/>
    </row>
    <row r="412" spans="1:28">
      <c r="A412" s="181" t="s">
        <v>106</v>
      </c>
      <c r="B412" s="627"/>
      <c r="C412" s="627"/>
      <c r="D412" s="627" t="str">
        <f>IF(A412&lt;&gt;"Errichtungs Baujahr:","Errichtungs Baujahr:","")</f>
        <v/>
      </c>
      <c r="E412" s="627"/>
      <c r="F412" s="627"/>
      <c r="G412" s="627"/>
      <c r="H412" s="627"/>
      <c r="I412" s="627"/>
      <c r="J412" s="627"/>
      <c r="K412" s="627"/>
      <c r="L412" s="628"/>
      <c r="M412" s="158"/>
      <c r="N412" s="158"/>
      <c r="AB412" s="226"/>
    </row>
    <row r="413" spans="1:28">
      <c r="A413" s="181" t="s">
        <v>108</v>
      </c>
      <c r="B413" s="627"/>
      <c r="C413" s="627"/>
      <c r="D413" s="627"/>
      <c r="E413" s="627"/>
      <c r="F413" s="627"/>
      <c r="G413" s="627"/>
      <c r="H413" s="627"/>
      <c r="I413" s="627"/>
      <c r="J413" s="627"/>
      <c r="K413" s="627"/>
      <c r="L413" s="628"/>
      <c r="N413" s="158"/>
      <c r="AB413" s="226"/>
    </row>
    <row r="414" spans="1:28">
      <c r="N414" s="158"/>
      <c r="AB414" s="226"/>
    </row>
    <row r="415" spans="1:28">
      <c r="A415" s="8" t="s">
        <v>71</v>
      </c>
      <c r="B415" s="9"/>
      <c r="C415" s="9"/>
      <c r="D415" s="9"/>
      <c r="E415" s="9"/>
      <c r="F415" s="9"/>
      <c r="G415" s="9"/>
      <c r="H415" s="9"/>
      <c r="I415" s="178"/>
      <c r="J415" s="9"/>
      <c r="K415" s="9"/>
      <c r="L415" s="9"/>
      <c r="N415" s="158"/>
      <c r="AB415" s="226"/>
    </row>
    <row r="416" spans="1:28">
      <c r="A416" s="168"/>
      <c r="B416" s="617"/>
      <c r="C416" s="617"/>
      <c r="D416" s="197" t="s">
        <v>44</v>
      </c>
      <c r="E416" s="198" t="s">
        <v>57</v>
      </c>
      <c r="F416" s="617"/>
      <c r="G416" s="617"/>
      <c r="H416" s="617"/>
      <c r="I416" s="199" t="s">
        <v>44</v>
      </c>
      <c r="J416" s="617"/>
      <c r="K416" s="617"/>
      <c r="L416" s="200" t="s">
        <v>45</v>
      </c>
      <c r="N416" s="158"/>
      <c r="AB416" s="226"/>
    </row>
    <row r="417" spans="1:28">
      <c r="A417" s="168"/>
      <c r="B417" s="617"/>
      <c r="C417" s="617"/>
      <c r="D417" s="197" t="s">
        <v>44</v>
      </c>
      <c r="E417" s="198" t="s">
        <v>57</v>
      </c>
      <c r="F417" s="617"/>
      <c r="G417" s="617"/>
      <c r="H417" s="617"/>
      <c r="I417" s="199" t="s">
        <v>44</v>
      </c>
      <c r="J417" s="617"/>
      <c r="K417" s="617"/>
      <c r="L417" s="200" t="s">
        <v>45</v>
      </c>
      <c r="N417" s="158"/>
      <c r="AB417" s="226"/>
    </row>
    <row r="418" spans="1:28">
      <c r="A418" s="168"/>
      <c r="B418" s="617"/>
      <c r="C418" s="617"/>
      <c r="D418" s="197" t="s">
        <v>44</v>
      </c>
      <c r="E418" s="198" t="s">
        <v>57</v>
      </c>
      <c r="F418" s="617"/>
      <c r="G418" s="617"/>
      <c r="H418" s="617"/>
      <c r="I418" s="199" t="s">
        <v>44</v>
      </c>
      <c r="J418" s="617"/>
      <c r="K418" s="617"/>
      <c r="L418" s="200" t="s">
        <v>45</v>
      </c>
      <c r="M418" s="158"/>
      <c r="N418" s="158"/>
    </row>
    <row r="419" spans="1:28">
      <c r="A419" s="168"/>
      <c r="B419" s="647" t="s">
        <v>72</v>
      </c>
      <c r="C419" s="647"/>
      <c r="D419" s="647"/>
      <c r="E419" s="647"/>
      <c r="F419" s="647"/>
      <c r="G419" s="647"/>
      <c r="H419" s="647"/>
      <c r="I419" s="647"/>
      <c r="J419" s="648"/>
      <c r="K419" s="648"/>
      <c r="L419" s="201" t="s">
        <v>45</v>
      </c>
      <c r="M419" s="203"/>
      <c r="N419" s="158"/>
    </row>
    <row r="420" spans="1:28">
      <c r="A420" s="8" t="s">
        <v>74</v>
      </c>
      <c r="B420" s="241"/>
      <c r="C420" s="9"/>
      <c r="D420" s="9"/>
      <c r="E420" s="9"/>
      <c r="F420" s="9"/>
      <c r="G420" s="9"/>
      <c r="H420" s="9"/>
      <c r="I420" s="178"/>
      <c r="J420" s="9"/>
      <c r="K420" s="9"/>
      <c r="L420" s="9"/>
      <c r="M420" s="158"/>
      <c r="N420" s="158"/>
    </row>
    <row r="421" spans="1:28">
      <c r="A421" s="179" t="s">
        <v>68</v>
      </c>
      <c r="B421" s="394" t="s">
        <v>121</v>
      </c>
      <c r="C421" s="394"/>
      <c r="D421" s="394"/>
      <c r="E421" s="394"/>
      <c r="F421" s="394"/>
      <c r="G421" s="394"/>
      <c r="H421" s="394"/>
      <c r="I421" s="394"/>
      <c r="J421" s="394"/>
      <c r="K421" s="394"/>
      <c r="L421" s="339"/>
      <c r="M421" s="203"/>
      <c r="N421" s="158"/>
    </row>
    <row r="422" spans="1:28">
      <c r="A422" s="179" t="s">
        <v>69</v>
      </c>
      <c r="B422" s="394" t="s">
        <v>77</v>
      </c>
      <c r="C422" s="394"/>
      <c r="D422" s="394"/>
      <c r="E422" s="394"/>
      <c r="F422" s="394"/>
      <c r="G422" s="394"/>
      <c r="H422" s="394"/>
      <c r="I422" s="394"/>
      <c r="J422" s="394"/>
      <c r="K422" s="394"/>
      <c r="L422" s="339"/>
      <c r="N422" s="158"/>
    </row>
    <row r="423" spans="1:28">
      <c r="A423" s="179" t="s">
        <v>84</v>
      </c>
      <c r="B423" s="341">
        <v>1</v>
      </c>
      <c r="C423" s="414" t="s">
        <v>142</v>
      </c>
      <c r="D423" s="414"/>
      <c r="E423" s="414"/>
      <c r="F423" s="414"/>
      <c r="G423" s="414"/>
      <c r="H423" s="414"/>
      <c r="I423" s="414"/>
      <c r="J423" s="414"/>
      <c r="K423" s="414"/>
      <c r="L423" s="339"/>
      <c r="N423" s="158"/>
    </row>
    <row r="424" spans="1:28">
      <c r="A424" s="179" t="s">
        <v>85</v>
      </c>
      <c r="B424" s="341">
        <v>1</v>
      </c>
      <c r="C424" s="414" t="s">
        <v>142</v>
      </c>
      <c r="D424" s="414"/>
      <c r="E424" s="414"/>
      <c r="F424" s="414"/>
      <c r="G424" s="414"/>
      <c r="H424" s="414"/>
      <c r="I424" s="414"/>
      <c r="J424" s="414"/>
      <c r="K424" s="414"/>
      <c r="L424" s="340"/>
      <c r="M424" s="28"/>
      <c r="N424" s="28"/>
      <c r="O424" s="28"/>
      <c r="P424" s="28"/>
    </row>
    <row r="425" spans="1:28">
      <c r="A425" s="8" t="s">
        <v>70</v>
      </c>
      <c r="B425" s="655" t="s">
        <v>66</v>
      </c>
      <c r="C425" s="656"/>
      <c r="D425" s="656"/>
      <c r="E425" s="656"/>
      <c r="F425" s="656"/>
      <c r="G425" s="657"/>
      <c r="H425" s="625" t="s">
        <v>67</v>
      </c>
      <c r="I425" s="626"/>
      <c r="J425" s="626"/>
      <c r="K425" s="626"/>
      <c r="L425" s="626"/>
      <c r="M425" s="86"/>
      <c r="N425" s="86"/>
      <c r="O425" s="91"/>
      <c r="P425" s="91"/>
    </row>
    <row r="426" spans="1:28" ht="15.75" thickBot="1">
      <c r="A426" s="216" t="s">
        <v>254</v>
      </c>
      <c r="B426" s="553"/>
      <c r="C426" s="553"/>
      <c r="D426" s="553"/>
      <c r="E426" s="553"/>
      <c r="F426" s="553"/>
      <c r="G426" s="554"/>
      <c r="H426" s="629"/>
      <c r="I426" s="630"/>
      <c r="J426" s="630"/>
      <c r="K426" s="630"/>
      <c r="L426" s="631"/>
      <c r="M426" s="91"/>
      <c r="N426" s="86"/>
      <c r="O426" s="91"/>
      <c r="P426" s="91"/>
    </row>
    <row r="427" spans="1:28" ht="15.75" thickBot="1">
      <c r="A427" s="219" t="s">
        <v>255</v>
      </c>
      <c r="B427" s="553"/>
      <c r="C427" s="553"/>
      <c r="D427" s="553"/>
      <c r="E427" s="553"/>
      <c r="F427" s="553"/>
      <c r="G427" s="554"/>
      <c r="H427" s="629"/>
      <c r="I427" s="630"/>
      <c r="J427" s="630"/>
      <c r="K427" s="630"/>
      <c r="L427" s="631"/>
      <c r="M427" s="91"/>
      <c r="N427" s="91"/>
      <c r="O427" s="29"/>
      <c r="P427" s="29"/>
    </row>
    <row r="428" spans="1:28" ht="15.75" thickBot="1">
      <c r="A428" s="219" t="s">
        <v>256</v>
      </c>
      <c r="B428" s="553"/>
      <c r="C428" s="553"/>
      <c r="D428" s="553"/>
      <c r="E428" s="553"/>
      <c r="F428" s="553"/>
      <c r="G428" s="554"/>
      <c r="H428" s="629"/>
      <c r="I428" s="630"/>
      <c r="J428" s="630"/>
      <c r="K428" s="630"/>
      <c r="L428" s="631"/>
      <c r="M428" s="91"/>
      <c r="N428" s="91"/>
      <c r="O428" s="29"/>
      <c r="P428" s="29"/>
    </row>
    <row r="429" spans="1:28" ht="15.75" thickBot="1">
      <c r="A429" s="219" t="s">
        <v>257</v>
      </c>
      <c r="B429" s="553"/>
      <c r="C429" s="553"/>
      <c r="D429" s="553"/>
      <c r="E429" s="553"/>
      <c r="F429" s="553"/>
      <c r="G429" s="554"/>
      <c r="H429" s="629"/>
      <c r="I429" s="630"/>
      <c r="J429" s="630"/>
      <c r="K429" s="630"/>
      <c r="L429" s="631"/>
      <c r="M429" s="87"/>
      <c r="N429" s="88"/>
      <c r="O429" s="89"/>
      <c r="P429" s="91"/>
    </row>
    <row r="430" spans="1:28" ht="15.75" thickBot="1">
      <c r="A430" s="221" t="s">
        <v>263</v>
      </c>
      <c r="B430" s="553"/>
      <c r="C430" s="553"/>
      <c r="D430" s="553"/>
      <c r="E430" s="553"/>
      <c r="F430" s="553"/>
      <c r="G430" s="554"/>
      <c r="H430" s="629"/>
      <c r="I430" s="630"/>
      <c r="J430" s="630"/>
      <c r="K430" s="630"/>
      <c r="L430" s="631"/>
      <c r="M430" s="90"/>
      <c r="N430" s="90"/>
      <c r="O430" s="91"/>
      <c r="P430" s="91"/>
    </row>
    <row r="431" spans="1:28" ht="15.75" thickBot="1">
      <c r="A431" s="219" t="s">
        <v>271</v>
      </c>
      <c r="B431" s="553"/>
      <c r="C431" s="553"/>
      <c r="D431" s="553"/>
      <c r="E431" s="553"/>
      <c r="F431" s="553"/>
      <c r="G431" s="554"/>
      <c r="H431" s="629"/>
      <c r="I431" s="630"/>
      <c r="J431" s="630"/>
      <c r="K431" s="630"/>
      <c r="L431" s="631"/>
      <c r="M431" s="91"/>
      <c r="N431" s="91"/>
      <c r="O431" s="91"/>
      <c r="P431" s="91"/>
    </row>
    <row r="432" spans="1:28" ht="15.75" thickBot="1">
      <c r="A432" s="221" t="s">
        <v>260</v>
      </c>
      <c r="B432" s="553"/>
      <c r="C432" s="553"/>
      <c r="D432" s="553"/>
      <c r="E432" s="553"/>
      <c r="F432" s="553"/>
      <c r="G432" s="554"/>
      <c r="H432" s="629"/>
      <c r="I432" s="630"/>
      <c r="J432" s="630"/>
      <c r="K432" s="630"/>
      <c r="L432" s="631"/>
      <c r="M432" s="91"/>
      <c r="N432" s="91"/>
      <c r="O432" s="91"/>
      <c r="P432" s="91"/>
    </row>
    <row r="433" spans="1:16" ht="15.75" thickBot="1">
      <c r="A433" s="221" t="s">
        <v>265</v>
      </c>
      <c r="B433" s="553"/>
      <c r="C433" s="553"/>
      <c r="D433" s="553"/>
      <c r="E433" s="553"/>
      <c r="F433" s="553"/>
      <c r="G433" s="554"/>
      <c r="H433" s="629"/>
      <c r="I433" s="630"/>
      <c r="J433" s="630"/>
      <c r="K433" s="630"/>
      <c r="L433" s="631"/>
      <c r="M433" s="90"/>
      <c r="N433" s="90"/>
      <c r="O433" s="91"/>
      <c r="P433" s="91"/>
    </row>
    <row r="434" spans="1:16" ht="15.75" thickBot="1">
      <c r="A434" s="221" t="s">
        <v>262</v>
      </c>
      <c r="B434" s="553"/>
      <c r="C434" s="553"/>
      <c r="D434" s="553"/>
      <c r="E434" s="553"/>
      <c r="F434" s="553"/>
      <c r="G434" s="554"/>
      <c r="H434" s="629"/>
      <c r="I434" s="630"/>
      <c r="J434" s="630"/>
      <c r="K434" s="630"/>
      <c r="L434" s="631"/>
      <c r="M434" s="242" t="str">
        <f>IF(B413&lt;&gt;"","% Sanierung siehe Hilfsberechnung Fertigstellungsgrad","")</f>
        <v/>
      </c>
      <c r="N434" s="25"/>
    </row>
    <row r="435" spans="1:16" ht="15.75" thickBot="1">
      <c r="A435" s="243" t="s">
        <v>264</v>
      </c>
      <c r="B435" s="650"/>
      <c r="C435" s="650"/>
      <c r="D435" s="650"/>
      <c r="E435" s="650"/>
      <c r="F435" s="650"/>
      <c r="G435" s="650"/>
      <c r="H435" s="650"/>
      <c r="I435" s="650"/>
      <c r="J435" s="650"/>
      <c r="K435" s="650"/>
      <c r="L435" s="651"/>
      <c r="N435" s="158"/>
    </row>
    <row r="436" spans="1:16" ht="15.75" thickTop="1">
      <c r="A436" s="244"/>
      <c r="B436" s="245"/>
      <c r="L436" s="246"/>
      <c r="N436" s="158"/>
    </row>
    <row r="437" spans="1:16">
      <c r="A437" s="176" t="str">
        <f t="shared" ref="A437:C438" si="6">A55</f>
        <v>Formular / Dateiname::</v>
      </c>
      <c r="B437" s="176" t="str">
        <f t="shared" si="6"/>
        <v>Version:</v>
      </c>
      <c r="C437" s="605" t="str">
        <f t="shared" si="6"/>
        <v>Ersteller:</v>
      </c>
      <c r="D437" s="605"/>
      <c r="E437" s="604" t="str">
        <f>E55</f>
        <v>Geprüft:</v>
      </c>
      <c r="F437" s="604"/>
      <c r="G437" s="604" t="str">
        <f>G55</f>
        <v>Freigegeben:</v>
      </c>
      <c r="H437" s="604"/>
      <c r="I437" s="604"/>
      <c r="J437" s="176" t="str">
        <f>J55</f>
        <v>am:</v>
      </c>
      <c r="K437" s="556" t="str">
        <f>K55</f>
        <v>sp.Date:</v>
      </c>
      <c r="L437" s="556"/>
      <c r="N437" s="158"/>
    </row>
    <row r="438" spans="1:16">
      <c r="A438" s="177">
        <f t="shared" si="6"/>
        <v>0</v>
      </c>
      <c r="B438" s="177" t="str">
        <f t="shared" si="6"/>
        <v>25V</v>
      </c>
      <c r="C438" s="557" t="str">
        <f t="shared" si="6"/>
        <v>We.Ga</v>
      </c>
      <c r="D438" s="557"/>
      <c r="E438" s="557" t="str">
        <f>E56</f>
        <v>AGWE</v>
      </c>
      <c r="F438" s="557"/>
      <c r="G438" s="557" t="str">
        <f>G56</f>
        <v>TMWLLR</v>
      </c>
      <c r="H438" s="557"/>
      <c r="I438" s="557"/>
      <c r="J438" s="735">
        <f>J56</f>
        <v>46049</v>
      </c>
      <c r="K438" s="600">
        <f>K56</f>
        <v>45988.882511574076</v>
      </c>
      <c r="L438" s="672"/>
      <c r="N438" s="158"/>
    </row>
    <row r="439" spans="1:16">
      <c r="A439" s="126" t="str">
        <f>A57</f>
        <v>Verteiler: (Auftaggeber, Verein,Verband,Wertermittler)</v>
      </c>
      <c r="B439" s="16"/>
      <c r="C439" s="16"/>
      <c r="D439" s="16"/>
      <c r="E439" s="16"/>
      <c r="F439" s="16"/>
      <c r="G439" s="16"/>
      <c r="H439" s="16"/>
      <c r="I439" s="16"/>
      <c r="J439" s="128"/>
      <c r="K439" s="129"/>
      <c r="L439" s="247"/>
      <c r="M439" s="103" t="s">
        <v>189</v>
      </c>
      <c r="N439" s="34"/>
      <c r="O439" s="11"/>
      <c r="P439" s="11"/>
    </row>
    <row r="440" spans="1:16">
      <c r="I440" s="32"/>
      <c r="J440" s="4"/>
      <c r="K440" s="4"/>
      <c r="L440" s="4"/>
      <c r="M440" s="4"/>
      <c r="N440" s="11"/>
      <c r="O440" s="11"/>
      <c r="P440" s="11"/>
    </row>
    <row r="441" spans="1:16" ht="26.25">
      <c r="A441" s="649" t="s">
        <v>46</v>
      </c>
      <c r="B441" s="649"/>
      <c r="C441" s="649"/>
      <c r="D441" s="649"/>
      <c r="E441" s="649"/>
      <c r="F441" s="649"/>
      <c r="G441" s="649"/>
      <c r="H441" s="649"/>
      <c r="I441" s="649"/>
      <c r="J441" s="649"/>
      <c r="K441" s="649"/>
      <c r="L441" s="649"/>
      <c r="N441" s="4"/>
    </row>
    <row r="442" spans="1:16">
      <c r="A442" s="248"/>
      <c r="B442" s="621" t="s">
        <v>58</v>
      </c>
      <c r="C442" s="618" t="s">
        <v>55</v>
      </c>
      <c r="D442" s="618" t="s">
        <v>54</v>
      </c>
      <c r="E442" s="618" t="s">
        <v>53</v>
      </c>
      <c r="F442" s="618" t="s">
        <v>52</v>
      </c>
      <c r="G442" s="618" t="s">
        <v>51</v>
      </c>
      <c r="H442" s="618" t="s">
        <v>50</v>
      </c>
      <c r="I442" s="621" t="s">
        <v>143</v>
      </c>
      <c r="J442" s="621" t="s">
        <v>114</v>
      </c>
      <c r="K442" s="621" t="s">
        <v>111</v>
      </c>
      <c r="L442" s="621" t="s">
        <v>115</v>
      </c>
    </row>
    <row r="443" spans="1:16" ht="15" customHeight="1">
      <c r="A443" s="249" t="s">
        <v>61</v>
      </c>
      <c r="B443" s="622"/>
      <c r="C443" s="619"/>
      <c r="D443" s="619"/>
      <c r="E443" s="619"/>
      <c r="F443" s="619"/>
      <c r="G443" s="619"/>
      <c r="H443" s="619"/>
      <c r="I443" s="622"/>
      <c r="J443" s="622"/>
      <c r="K443" s="622"/>
      <c r="L443" s="622"/>
      <c r="N443" s="24"/>
    </row>
    <row r="444" spans="1:16">
      <c r="A444" s="250"/>
      <c r="B444" s="623"/>
      <c r="C444" s="620"/>
      <c r="D444" s="620"/>
      <c r="E444" s="620"/>
      <c r="F444" s="620"/>
      <c r="G444" s="620"/>
      <c r="H444" s="620"/>
      <c r="I444" s="623"/>
      <c r="J444" s="623"/>
      <c r="K444" s="623"/>
      <c r="L444" s="623"/>
      <c r="M444" s="359"/>
      <c r="N444" s="28"/>
      <c r="O444" s="28"/>
      <c r="P444" s="27"/>
    </row>
    <row r="445" spans="1:16">
      <c r="A445" s="77"/>
      <c r="B445" s="303"/>
      <c r="C445" s="304"/>
      <c r="D445" s="303"/>
      <c r="E445" s="305"/>
      <c r="F445" s="306"/>
      <c r="G445" s="307"/>
      <c r="H445" s="307"/>
      <c r="I445" s="308"/>
      <c r="J445" s="309"/>
      <c r="K445" s="310"/>
      <c r="L445" s="311"/>
      <c r="M445" s="360"/>
      <c r="N445" s="361"/>
      <c r="O445" s="361"/>
    </row>
    <row r="446" spans="1:16">
      <c r="A446" s="77"/>
      <c r="B446" s="303"/>
      <c r="C446" s="304"/>
      <c r="D446" s="305"/>
      <c r="E446" s="305"/>
      <c r="F446" s="306"/>
      <c r="G446" s="307"/>
      <c r="H446" s="307"/>
      <c r="I446" s="308"/>
      <c r="J446" s="309"/>
      <c r="K446" s="310"/>
      <c r="L446" s="311"/>
      <c r="M446" s="360"/>
      <c r="N446" s="361"/>
      <c r="O446" s="361"/>
      <c r="P446" s="251"/>
    </row>
    <row r="447" spans="1:16">
      <c r="A447" s="77"/>
      <c r="B447" s="303"/>
      <c r="C447" s="304"/>
      <c r="D447" s="305"/>
      <c r="E447" s="305"/>
      <c r="F447" s="306"/>
      <c r="G447" s="307"/>
      <c r="H447" s="307"/>
      <c r="I447" s="308"/>
      <c r="J447" s="309"/>
      <c r="K447" s="310"/>
      <c r="L447" s="311"/>
      <c r="M447" s="360"/>
      <c r="N447" s="361"/>
      <c r="O447" s="361"/>
      <c r="P447" s="251"/>
    </row>
    <row r="448" spans="1:16">
      <c r="A448" s="77"/>
      <c r="B448" s="303"/>
      <c r="C448" s="304"/>
      <c r="D448" s="305"/>
      <c r="E448" s="305"/>
      <c r="F448" s="306"/>
      <c r="G448" s="307"/>
      <c r="H448" s="307"/>
      <c r="I448" s="308"/>
      <c r="J448" s="309"/>
      <c r="K448" s="310"/>
      <c r="L448" s="311"/>
      <c r="M448" s="360"/>
      <c r="N448" s="361"/>
      <c r="O448" s="361"/>
      <c r="P448" s="251"/>
    </row>
    <row r="449" spans="1:15">
      <c r="A449" s="77"/>
      <c r="B449" s="303"/>
      <c r="C449" s="304"/>
      <c r="D449" s="305"/>
      <c r="E449" s="305"/>
      <c r="F449" s="306"/>
      <c r="G449" s="307"/>
      <c r="H449" s="307"/>
      <c r="I449" s="308"/>
      <c r="J449" s="309"/>
      <c r="K449" s="310"/>
      <c r="L449" s="311"/>
      <c r="M449" s="360"/>
      <c r="N449" s="361"/>
      <c r="O449" s="361"/>
    </row>
    <row r="450" spans="1:15">
      <c r="A450" s="77"/>
      <c r="B450" s="303"/>
      <c r="C450" s="304"/>
      <c r="D450" s="305"/>
      <c r="E450" s="305"/>
      <c r="F450" s="306"/>
      <c r="G450" s="307"/>
      <c r="H450" s="307"/>
      <c r="I450" s="308"/>
      <c r="J450" s="309"/>
      <c r="K450" s="310"/>
      <c r="L450" s="311"/>
      <c r="M450" s="360"/>
      <c r="N450" s="361"/>
      <c r="O450" s="361"/>
    </row>
    <row r="451" spans="1:15">
      <c r="A451" s="77"/>
      <c r="B451" s="303"/>
      <c r="C451" s="304"/>
      <c r="D451" s="305"/>
      <c r="E451" s="305"/>
      <c r="F451" s="306"/>
      <c r="G451" s="307"/>
      <c r="H451" s="307"/>
      <c r="I451" s="308"/>
      <c r="J451" s="309"/>
      <c r="K451" s="310"/>
      <c r="L451" s="311"/>
      <c r="M451" s="360"/>
      <c r="N451" s="361"/>
      <c r="O451" s="361"/>
    </row>
    <row r="452" spans="1:15">
      <c r="A452" s="77"/>
      <c r="B452" s="303"/>
      <c r="C452" s="304"/>
      <c r="D452" s="305"/>
      <c r="E452" s="305"/>
      <c r="F452" s="306"/>
      <c r="G452" s="307"/>
      <c r="H452" s="307"/>
      <c r="I452" s="308"/>
      <c r="J452" s="309"/>
      <c r="K452" s="310"/>
      <c r="L452" s="311"/>
      <c r="M452" s="360"/>
      <c r="N452" s="361"/>
      <c r="O452" s="361"/>
    </row>
    <row r="453" spans="1:15">
      <c r="A453" s="77"/>
      <c r="B453" s="303"/>
      <c r="C453" s="304"/>
      <c r="D453" s="305"/>
      <c r="E453" s="305"/>
      <c r="F453" s="306"/>
      <c r="G453" s="307"/>
      <c r="H453" s="307"/>
      <c r="I453" s="308"/>
      <c r="J453" s="309"/>
      <c r="K453" s="310"/>
      <c r="L453" s="311"/>
      <c r="M453" s="360"/>
      <c r="N453" s="361"/>
      <c r="O453" s="361"/>
    </row>
    <row r="454" spans="1:15">
      <c r="A454" s="77"/>
      <c r="B454" s="303"/>
      <c r="C454" s="304"/>
      <c r="D454" s="305"/>
      <c r="E454" s="305"/>
      <c r="F454" s="306"/>
      <c r="G454" s="307"/>
      <c r="H454" s="307"/>
      <c r="I454" s="308"/>
      <c r="J454" s="309"/>
      <c r="K454" s="310"/>
      <c r="L454" s="311"/>
      <c r="M454" s="360"/>
      <c r="N454" s="361"/>
      <c r="O454" s="361"/>
    </row>
    <row r="455" spans="1:15">
      <c r="A455" s="77"/>
      <c r="B455" s="303"/>
      <c r="C455" s="304"/>
      <c r="D455" s="305"/>
      <c r="E455" s="305"/>
      <c r="F455" s="306"/>
      <c r="G455" s="307"/>
      <c r="H455" s="307"/>
      <c r="I455" s="308"/>
      <c r="J455" s="309"/>
      <c r="K455" s="310"/>
      <c r="L455" s="311"/>
      <c r="M455" s="360"/>
      <c r="N455" s="361"/>
      <c r="O455" s="361"/>
    </row>
    <row r="456" spans="1:15">
      <c r="A456" s="77"/>
      <c r="B456" s="303"/>
      <c r="C456" s="304"/>
      <c r="D456" s="305"/>
      <c r="E456" s="305"/>
      <c r="F456" s="306"/>
      <c r="G456" s="307"/>
      <c r="H456" s="307"/>
      <c r="I456" s="308"/>
      <c r="J456" s="309"/>
      <c r="K456" s="310"/>
      <c r="L456" s="311"/>
      <c r="M456" s="360"/>
      <c r="N456" s="361"/>
      <c r="O456" s="361"/>
    </row>
    <row r="457" spans="1:15">
      <c r="A457" s="77"/>
      <c r="B457" s="303"/>
      <c r="C457" s="304"/>
      <c r="D457" s="305"/>
      <c r="E457" s="305"/>
      <c r="F457" s="306"/>
      <c r="G457" s="307"/>
      <c r="H457" s="307"/>
      <c r="I457" s="308"/>
      <c r="J457" s="309"/>
      <c r="K457" s="310"/>
      <c r="L457" s="311"/>
      <c r="M457" s="360"/>
      <c r="N457" s="361"/>
      <c r="O457" s="361"/>
    </row>
    <row r="458" spans="1:15">
      <c r="A458" s="77"/>
      <c r="B458" s="303"/>
      <c r="C458" s="304"/>
      <c r="D458" s="305"/>
      <c r="E458" s="305"/>
      <c r="F458" s="306"/>
      <c r="G458" s="307"/>
      <c r="H458" s="307"/>
      <c r="I458" s="308"/>
      <c r="J458" s="309"/>
      <c r="K458" s="310"/>
      <c r="L458" s="311"/>
      <c r="M458" s="360"/>
      <c r="N458" s="361"/>
      <c r="O458" s="361"/>
    </row>
    <row r="459" spans="1:15">
      <c r="A459" s="77"/>
      <c r="B459" s="303"/>
      <c r="C459" s="304"/>
      <c r="D459" s="305"/>
      <c r="E459" s="305"/>
      <c r="F459" s="306"/>
      <c r="G459" s="307"/>
      <c r="H459" s="307"/>
      <c r="I459" s="308"/>
      <c r="J459" s="309"/>
      <c r="K459" s="310"/>
      <c r="L459" s="311"/>
      <c r="M459" s="360"/>
      <c r="N459" s="361"/>
      <c r="O459" s="361"/>
    </row>
    <row r="460" spans="1:15">
      <c r="A460" s="77"/>
      <c r="B460" s="303"/>
      <c r="C460" s="304"/>
      <c r="D460" s="305"/>
      <c r="E460" s="305"/>
      <c r="F460" s="306"/>
      <c r="G460" s="307"/>
      <c r="H460" s="307"/>
      <c r="I460" s="308"/>
      <c r="J460" s="309"/>
      <c r="K460" s="310"/>
      <c r="L460" s="311"/>
      <c r="M460" s="360"/>
      <c r="N460" s="361"/>
      <c r="O460" s="361"/>
    </row>
    <row r="461" spans="1:15">
      <c r="A461" s="77"/>
      <c r="B461" s="303"/>
      <c r="C461" s="304"/>
      <c r="D461" s="305"/>
      <c r="E461" s="305"/>
      <c r="F461" s="306"/>
      <c r="G461" s="307"/>
      <c r="H461" s="307"/>
      <c r="I461" s="308"/>
      <c r="J461" s="309"/>
      <c r="K461" s="310"/>
      <c r="L461" s="311"/>
      <c r="M461" s="360"/>
      <c r="N461" s="361"/>
      <c r="O461" s="361"/>
    </row>
    <row r="462" spans="1:15">
      <c r="A462" s="77"/>
      <c r="B462" s="303"/>
      <c r="C462" s="304"/>
      <c r="D462" s="305"/>
      <c r="E462" s="305"/>
      <c r="F462" s="306"/>
      <c r="G462" s="307"/>
      <c r="H462" s="307"/>
      <c r="I462" s="308"/>
      <c r="J462" s="309"/>
      <c r="K462" s="310"/>
      <c r="L462" s="311"/>
      <c r="M462" s="360"/>
      <c r="N462" s="361"/>
      <c r="O462" s="361"/>
    </row>
    <row r="463" spans="1:15">
      <c r="A463" s="77"/>
      <c r="B463" s="303"/>
      <c r="C463" s="304"/>
      <c r="D463" s="305"/>
      <c r="E463" s="305"/>
      <c r="F463" s="306"/>
      <c r="G463" s="307"/>
      <c r="H463" s="307"/>
      <c r="I463" s="308"/>
      <c r="J463" s="309"/>
      <c r="K463" s="310"/>
      <c r="L463" s="311"/>
      <c r="M463" s="360"/>
      <c r="N463" s="361"/>
      <c r="O463" s="361"/>
    </row>
    <row r="464" spans="1:15">
      <c r="A464" s="77"/>
      <c r="B464" s="303"/>
      <c r="C464" s="304"/>
      <c r="D464" s="305"/>
      <c r="E464" s="305"/>
      <c r="F464" s="306"/>
      <c r="G464" s="307"/>
      <c r="H464" s="307"/>
      <c r="I464" s="308"/>
      <c r="J464" s="309"/>
      <c r="K464" s="310"/>
      <c r="L464" s="311"/>
      <c r="M464" s="360"/>
      <c r="N464" s="361"/>
      <c r="O464" s="361"/>
    </row>
    <row r="465" spans="1:15">
      <c r="A465" s="77"/>
      <c r="B465" s="303"/>
      <c r="C465" s="304"/>
      <c r="D465" s="305"/>
      <c r="E465" s="305"/>
      <c r="F465" s="306"/>
      <c r="G465" s="307"/>
      <c r="H465" s="307"/>
      <c r="I465" s="308"/>
      <c r="J465" s="309"/>
      <c r="K465" s="310"/>
      <c r="L465" s="311"/>
      <c r="M465" s="360"/>
      <c r="N465" s="361"/>
      <c r="O465" s="361"/>
    </row>
    <row r="466" spans="1:15">
      <c r="A466" s="77"/>
      <c r="B466" s="303"/>
      <c r="C466" s="304"/>
      <c r="D466" s="305"/>
      <c r="E466" s="305"/>
      <c r="F466" s="306"/>
      <c r="G466" s="307"/>
      <c r="H466" s="307"/>
      <c r="I466" s="308"/>
      <c r="J466" s="309"/>
      <c r="K466" s="310"/>
      <c r="L466" s="311"/>
      <c r="M466" s="360"/>
      <c r="N466" s="361"/>
      <c r="O466" s="361"/>
    </row>
    <row r="467" spans="1:15">
      <c r="A467" s="77"/>
      <c r="B467" s="303"/>
      <c r="C467" s="304"/>
      <c r="D467" s="305"/>
      <c r="E467" s="305"/>
      <c r="F467" s="306"/>
      <c r="G467" s="307"/>
      <c r="H467" s="307"/>
      <c r="I467" s="308"/>
      <c r="J467" s="309"/>
      <c r="K467" s="310"/>
      <c r="L467" s="311"/>
      <c r="M467" s="360"/>
      <c r="N467" s="361"/>
      <c r="O467" s="361"/>
    </row>
    <row r="468" spans="1:15">
      <c r="A468" s="77"/>
      <c r="B468" s="303"/>
      <c r="C468" s="304"/>
      <c r="D468" s="305"/>
      <c r="E468" s="305"/>
      <c r="F468" s="306"/>
      <c r="G468" s="307"/>
      <c r="H468" s="307"/>
      <c r="I468" s="308"/>
      <c r="J468" s="309"/>
      <c r="K468" s="310"/>
      <c r="L468" s="311"/>
      <c r="M468" s="360"/>
      <c r="N468" s="361"/>
      <c r="O468" s="361"/>
    </row>
    <row r="469" spans="1:15">
      <c r="A469" s="77"/>
      <c r="B469" s="303"/>
      <c r="C469" s="304"/>
      <c r="D469" s="305"/>
      <c r="E469" s="305"/>
      <c r="F469" s="306"/>
      <c r="G469" s="307"/>
      <c r="H469" s="307"/>
      <c r="I469" s="308"/>
      <c r="J469" s="309"/>
      <c r="K469" s="310"/>
      <c r="L469" s="311"/>
      <c r="M469" s="360"/>
      <c r="N469" s="361"/>
      <c r="O469" s="361"/>
    </row>
    <row r="470" spans="1:15">
      <c r="A470" s="77"/>
      <c r="B470" s="303"/>
      <c r="C470" s="304"/>
      <c r="D470" s="305"/>
      <c r="E470" s="305"/>
      <c r="F470" s="306"/>
      <c r="G470" s="307"/>
      <c r="H470" s="307"/>
      <c r="I470" s="308"/>
      <c r="J470" s="309"/>
      <c r="K470" s="310"/>
      <c r="L470" s="311"/>
      <c r="M470" s="360"/>
      <c r="N470" s="361"/>
      <c r="O470" s="361"/>
    </row>
    <row r="471" spans="1:15">
      <c r="A471" s="77"/>
      <c r="B471" s="303"/>
      <c r="C471" s="304"/>
      <c r="D471" s="305"/>
      <c r="E471" s="305"/>
      <c r="F471" s="306"/>
      <c r="G471" s="307"/>
      <c r="H471" s="307"/>
      <c r="I471" s="308"/>
      <c r="J471" s="309"/>
      <c r="K471" s="310"/>
      <c r="L471" s="311"/>
      <c r="M471" s="360"/>
      <c r="N471" s="361"/>
      <c r="O471" s="361"/>
    </row>
    <row r="472" spans="1:15">
      <c r="A472" s="77"/>
      <c r="B472" s="303"/>
      <c r="C472" s="304"/>
      <c r="D472" s="305"/>
      <c r="E472" s="305"/>
      <c r="F472" s="306"/>
      <c r="G472" s="307"/>
      <c r="H472" s="307"/>
      <c r="I472" s="308"/>
      <c r="J472" s="309"/>
      <c r="K472" s="310"/>
      <c r="L472" s="311"/>
      <c r="M472" s="360"/>
      <c r="N472" s="361"/>
      <c r="O472" s="361"/>
    </row>
    <row r="473" spans="1:15">
      <c r="A473" s="77"/>
      <c r="B473" s="303"/>
      <c r="C473" s="304"/>
      <c r="D473" s="305"/>
      <c r="E473" s="305"/>
      <c r="F473" s="306"/>
      <c r="G473" s="307"/>
      <c r="H473" s="307"/>
      <c r="I473" s="308"/>
      <c r="J473" s="309"/>
      <c r="K473" s="310"/>
      <c r="L473" s="311"/>
      <c r="M473" s="360"/>
      <c r="N473" s="361"/>
      <c r="O473" s="361"/>
    </row>
    <row r="474" spans="1:15">
      <c r="A474" s="77"/>
      <c r="B474" s="303"/>
      <c r="C474" s="304"/>
      <c r="D474" s="305"/>
      <c r="E474" s="305"/>
      <c r="F474" s="306"/>
      <c r="G474" s="307"/>
      <c r="H474" s="307"/>
      <c r="I474" s="308"/>
      <c r="J474" s="309"/>
      <c r="K474" s="310"/>
      <c r="L474" s="311"/>
      <c r="M474" s="360"/>
      <c r="N474" s="361"/>
      <c r="O474" s="361"/>
    </row>
    <row r="475" spans="1:15">
      <c r="A475" s="77"/>
      <c r="B475" s="303"/>
      <c r="C475" s="304"/>
      <c r="D475" s="305"/>
      <c r="E475" s="305"/>
      <c r="F475" s="306"/>
      <c r="G475" s="307"/>
      <c r="H475" s="307"/>
      <c r="I475" s="308"/>
      <c r="J475" s="309"/>
      <c r="K475" s="310"/>
      <c r="L475" s="311"/>
      <c r="M475" s="360"/>
      <c r="N475" s="361"/>
      <c r="O475" s="361"/>
    </row>
    <row r="476" spans="1:15">
      <c r="A476" s="77"/>
      <c r="B476" s="303"/>
      <c r="C476" s="304"/>
      <c r="D476" s="305"/>
      <c r="E476" s="305"/>
      <c r="F476" s="306"/>
      <c r="G476" s="307"/>
      <c r="H476" s="307"/>
      <c r="I476" s="308"/>
      <c r="J476" s="309"/>
      <c r="K476" s="310"/>
      <c r="L476" s="311"/>
      <c r="M476" s="360"/>
      <c r="N476" s="361"/>
      <c r="O476" s="361"/>
    </row>
    <row r="477" spans="1:15">
      <c r="A477" s="77"/>
      <c r="B477" s="303"/>
      <c r="C477" s="304"/>
      <c r="D477" s="305"/>
      <c r="E477" s="305"/>
      <c r="F477" s="306"/>
      <c r="G477" s="307"/>
      <c r="H477" s="307"/>
      <c r="I477" s="308"/>
      <c r="J477" s="309"/>
      <c r="K477" s="310"/>
      <c r="L477" s="311"/>
      <c r="M477" s="360"/>
      <c r="N477" s="361"/>
      <c r="O477" s="361"/>
    </row>
    <row r="478" spans="1:15">
      <c r="A478" s="77"/>
      <c r="B478" s="303"/>
      <c r="C478" s="304"/>
      <c r="D478" s="305"/>
      <c r="E478" s="305"/>
      <c r="F478" s="306"/>
      <c r="G478" s="307"/>
      <c r="H478" s="307"/>
      <c r="I478" s="308"/>
      <c r="J478" s="309"/>
      <c r="K478" s="310"/>
      <c r="L478" s="311"/>
      <c r="M478" s="360"/>
      <c r="N478" s="361"/>
      <c r="O478" s="361"/>
    </row>
    <row r="479" spans="1:15">
      <c r="A479" s="77"/>
      <c r="B479" s="303"/>
      <c r="C479" s="304"/>
      <c r="D479" s="305"/>
      <c r="E479" s="305"/>
      <c r="F479" s="306"/>
      <c r="G479" s="307"/>
      <c r="H479" s="307"/>
      <c r="I479" s="308"/>
      <c r="J479" s="309"/>
      <c r="K479" s="310"/>
      <c r="L479" s="311"/>
      <c r="M479" s="360"/>
      <c r="N479" s="361"/>
      <c r="O479" s="361"/>
    </row>
    <row r="480" spans="1:15">
      <c r="A480" s="77"/>
      <c r="B480" s="303"/>
      <c r="C480" s="304"/>
      <c r="D480" s="305"/>
      <c r="E480" s="305"/>
      <c r="F480" s="306"/>
      <c r="G480" s="307"/>
      <c r="H480" s="307"/>
      <c r="I480" s="308"/>
      <c r="J480" s="309"/>
      <c r="K480" s="310"/>
      <c r="L480" s="311"/>
      <c r="M480" s="360"/>
      <c r="N480" s="361"/>
      <c r="O480" s="361"/>
    </row>
    <row r="481" spans="1:15">
      <c r="A481" s="77"/>
      <c r="B481" s="303"/>
      <c r="C481" s="304"/>
      <c r="D481" s="305"/>
      <c r="E481" s="305"/>
      <c r="F481" s="306"/>
      <c r="G481" s="307"/>
      <c r="H481" s="307"/>
      <c r="I481" s="308"/>
      <c r="J481" s="309"/>
      <c r="K481" s="310"/>
      <c r="L481" s="311"/>
      <c r="M481" s="360"/>
      <c r="N481" s="361"/>
      <c r="O481" s="361"/>
    </row>
    <row r="482" spans="1:15">
      <c r="A482" s="77"/>
      <c r="B482" s="303"/>
      <c r="C482" s="304"/>
      <c r="D482" s="305"/>
      <c r="E482" s="305"/>
      <c r="F482" s="306"/>
      <c r="G482" s="307"/>
      <c r="H482" s="307"/>
      <c r="I482" s="308"/>
      <c r="J482" s="309"/>
      <c r="K482" s="310"/>
      <c r="L482" s="311"/>
      <c r="M482" s="360"/>
      <c r="N482" s="361"/>
      <c r="O482" s="361"/>
    </row>
    <row r="483" spans="1:15">
      <c r="A483" s="77"/>
      <c r="B483" s="303"/>
      <c r="C483" s="304"/>
      <c r="D483" s="305"/>
      <c r="E483" s="305"/>
      <c r="F483" s="306"/>
      <c r="G483" s="307"/>
      <c r="H483" s="307"/>
      <c r="I483" s="308"/>
      <c r="J483" s="309"/>
      <c r="K483" s="310"/>
      <c r="L483" s="311"/>
      <c r="M483" s="360"/>
      <c r="N483" s="361"/>
      <c r="O483" s="361"/>
    </row>
    <row r="484" spans="1:15">
      <c r="A484" s="77"/>
      <c r="B484" s="303"/>
      <c r="C484" s="304"/>
      <c r="D484" s="305"/>
      <c r="E484" s="305"/>
      <c r="F484" s="306"/>
      <c r="G484" s="307"/>
      <c r="H484" s="307"/>
      <c r="I484" s="308"/>
      <c r="J484" s="309"/>
      <c r="K484" s="310"/>
      <c r="L484" s="311"/>
      <c r="M484" s="360"/>
      <c r="N484" s="361"/>
      <c r="O484" s="361"/>
    </row>
    <row r="485" spans="1:15">
      <c r="A485" s="77"/>
      <c r="B485" s="303"/>
      <c r="C485" s="304"/>
      <c r="D485" s="305"/>
      <c r="E485" s="305"/>
      <c r="F485" s="306"/>
      <c r="G485" s="307"/>
      <c r="H485" s="307"/>
      <c r="I485" s="308"/>
      <c r="J485" s="309"/>
      <c r="K485" s="310"/>
      <c r="L485" s="311"/>
      <c r="M485" s="360"/>
      <c r="N485" s="361"/>
      <c r="O485" s="361"/>
    </row>
    <row r="486" spans="1:15">
      <c r="A486" s="77"/>
      <c r="B486" s="303"/>
      <c r="C486" s="304"/>
      <c r="D486" s="305"/>
      <c r="E486" s="305"/>
      <c r="F486" s="306"/>
      <c r="G486" s="307"/>
      <c r="H486" s="307"/>
      <c r="I486" s="308"/>
      <c r="J486" s="309"/>
      <c r="K486" s="310"/>
      <c r="L486" s="311"/>
      <c r="M486" s="360"/>
      <c r="N486" s="361"/>
      <c r="O486" s="361"/>
    </row>
    <row r="487" spans="1:15">
      <c r="A487" s="77"/>
      <c r="B487" s="303"/>
      <c r="C487" s="304"/>
      <c r="D487" s="305"/>
      <c r="E487" s="305"/>
      <c r="F487" s="306"/>
      <c r="G487" s="307"/>
      <c r="H487" s="307"/>
      <c r="I487" s="308"/>
      <c r="J487" s="309"/>
      <c r="K487" s="310"/>
      <c r="L487" s="311"/>
      <c r="M487" s="360"/>
      <c r="N487" s="361"/>
      <c r="O487" s="361"/>
    </row>
    <row r="488" spans="1:15" ht="15.75" thickBot="1">
      <c r="A488" s="252" t="s">
        <v>140</v>
      </c>
      <c r="B488" s="660"/>
      <c r="C488" s="660"/>
      <c r="D488" s="660"/>
      <c r="E488" s="660"/>
      <c r="F488" s="660"/>
      <c r="G488" s="660"/>
      <c r="H488" s="660"/>
      <c r="I488" s="660"/>
      <c r="J488" s="660"/>
      <c r="K488" s="660"/>
      <c r="L488" s="661"/>
    </row>
    <row r="489" spans="1:15" ht="15.75" thickTop="1">
      <c r="A489" s="104"/>
      <c r="B489" s="11"/>
      <c r="C489" s="11"/>
      <c r="D489" s="11"/>
      <c r="E489" s="11"/>
      <c r="F489" s="11"/>
      <c r="G489" s="11"/>
      <c r="H489" s="11"/>
      <c r="I489" s="130"/>
      <c r="J489" s="11"/>
      <c r="K489" s="11"/>
      <c r="L489" s="11"/>
    </row>
    <row r="490" spans="1:15">
      <c r="A490" s="104"/>
      <c r="B490" s="253"/>
      <c r="C490" s="253"/>
      <c r="D490" s="253"/>
      <c r="E490" s="253"/>
      <c r="F490" s="253"/>
      <c r="G490" s="253"/>
      <c r="H490" s="253"/>
      <c r="I490" s="253"/>
      <c r="J490" s="253"/>
      <c r="K490" s="253"/>
      <c r="L490" s="253"/>
    </row>
    <row r="491" spans="1:15">
      <c r="A491" s="253" t="s">
        <v>113</v>
      </c>
      <c r="B491" s="253"/>
      <c r="C491" s="253"/>
      <c r="D491" s="253"/>
      <c r="E491" s="253"/>
      <c r="F491" s="253"/>
      <c r="G491" s="253"/>
      <c r="H491" s="253"/>
      <c r="I491" s="253"/>
      <c r="J491" s="253"/>
      <c r="K491" s="253"/>
      <c r="L491" s="253"/>
    </row>
    <row r="492" spans="1:15">
      <c r="A492" s="254" t="str">
        <f t="shared" ref="A492:C493" si="7">A55</f>
        <v>Formular / Dateiname::</v>
      </c>
      <c r="B492" s="254" t="str">
        <f t="shared" si="7"/>
        <v>Version:</v>
      </c>
      <c r="C492" s="674" t="str">
        <f t="shared" si="7"/>
        <v>Ersteller:</v>
      </c>
      <c r="D492" s="674"/>
      <c r="E492" s="624" t="str">
        <f>E55</f>
        <v>Geprüft:</v>
      </c>
      <c r="F492" s="624"/>
      <c r="G492" s="624" t="str">
        <f>G55</f>
        <v>Freigegeben:</v>
      </c>
      <c r="H492" s="624"/>
      <c r="I492" s="624"/>
      <c r="J492" s="254" t="str">
        <f>J55</f>
        <v>am:</v>
      </c>
      <c r="K492" s="658" t="str">
        <f>K55</f>
        <v>sp.Date:</v>
      </c>
      <c r="L492" s="658"/>
    </row>
    <row r="493" spans="1:15">
      <c r="A493" s="255">
        <f t="shared" si="7"/>
        <v>0</v>
      </c>
      <c r="B493" s="255" t="str">
        <f t="shared" si="7"/>
        <v>25V</v>
      </c>
      <c r="C493" s="664" t="str">
        <f t="shared" si="7"/>
        <v>We.Ga</v>
      </c>
      <c r="D493" s="664"/>
      <c r="E493" s="664" t="str">
        <f>E56</f>
        <v>AGWE</v>
      </c>
      <c r="F493" s="664"/>
      <c r="G493" s="664" t="str">
        <f>G56</f>
        <v>TMWLLR</v>
      </c>
      <c r="H493" s="664"/>
      <c r="I493" s="664"/>
      <c r="J493" s="735">
        <f>J56</f>
        <v>46049</v>
      </c>
      <c r="K493" s="665">
        <f>K56</f>
        <v>45988.882511574076</v>
      </c>
      <c r="L493" s="665"/>
    </row>
    <row r="494" spans="1:15">
      <c r="A494" s="126" t="str">
        <f>A57</f>
        <v>Verteiler: (Auftaggeber, Verein,Verband,Wertermittler)</v>
      </c>
      <c r="B494" s="130"/>
      <c r="C494" s="130"/>
      <c r="D494" s="130"/>
      <c r="E494" s="94"/>
      <c r="F494" s="94"/>
      <c r="G494" s="130"/>
      <c r="H494" s="130"/>
      <c r="I494" s="130"/>
      <c r="J494" s="11"/>
      <c r="K494" s="11"/>
      <c r="L494" s="11"/>
      <c r="M494" s="4" t="s">
        <v>190</v>
      </c>
    </row>
    <row r="495" spans="1:15">
      <c r="A495" s="256"/>
      <c r="B495" s="130"/>
      <c r="C495" s="130"/>
      <c r="D495" s="130"/>
      <c r="E495" s="94"/>
      <c r="F495" s="94"/>
      <c r="G495" s="130"/>
      <c r="H495" s="130"/>
      <c r="I495" s="130"/>
      <c r="J495" s="11"/>
      <c r="K495" s="11"/>
      <c r="L495" s="11"/>
    </row>
    <row r="496" spans="1:15" ht="26.25">
      <c r="A496" s="387" t="s">
        <v>80</v>
      </c>
      <c r="B496" s="387"/>
      <c r="C496" s="387"/>
      <c r="D496" s="387"/>
      <c r="E496" s="387"/>
      <c r="F496" s="387"/>
      <c r="G496" s="387"/>
      <c r="H496" s="387"/>
      <c r="I496" s="387"/>
      <c r="J496" s="387"/>
      <c r="K496" s="387"/>
      <c r="L496" s="387"/>
    </row>
    <row r="497" spans="1:16" ht="15" customHeight="1">
      <c r="A497" s="248"/>
      <c r="B497" s="621" t="s">
        <v>63</v>
      </c>
      <c r="C497" s="643" t="s">
        <v>55</v>
      </c>
      <c r="D497" s="644"/>
      <c r="E497" s="643" t="s">
        <v>139</v>
      </c>
      <c r="F497" s="644"/>
      <c r="G497" s="653" t="s">
        <v>52</v>
      </c>
      <c r="H497" s="675"/>
      <c r="I497" s="653" t="s">
        <v>64</v>
      </c>
      <c r="J497" s="621" t="s">
        <v>111</v>
      </c>
      <c r="K497" s="653" t="s">
        <v>116</v>
      </c>
      <c r="L497" s="675"/>
      <c r="M497" s="158"/>
      <c r="N497" s="158"/>
      <c r="O497" s="158"/>
    </row>
    <row r="498" spans="1:16">
      <c r="A498" s="249" t="s">
        <v>61</v>
      </c>
      <c r="B498" s="622"/>
      <c r="C498" s="645"/>
      <c r="D498" s="646"/>
      <c r="E498" s="645"/>
      <c r="F498" s="646"/>
      <c r="G498" s="654"/>
      <c r="H498" s="676"/>
      <c r="I498" s="654"/>
      <c r="J498" s="622"/>
      <c r="K498" s="654"/>
      <c r="L498" s="676"/>
      <c r="M498" s="359"/>
      <c r="N498" s="362"/>
      <c r="O498" s="362"/>
    </row>
    <row r="499" spans="1:16" ht="15" customHeight="1">
      <c r="A499" s="249"/>
      <c r="B499" s="622"/>
      <c r="C499" s="645"/>
      <c r="D499" s="646"/>
      <c r="E499" s="645"/>
      <c r="F499" s="646"/>
      <c r="G499" s="654"/>
      <c r="H499" s="676"/>
      <c r="I499" s="654"/>
      <c r="J499" s="622"/>
      <c r="K499" s="654"/>
      <c r="L499" s="676"/>
      <c r="M499" s="355"/>
      <c r="N499" s="27"/>
      <c r="O499" s="27"/>
      <c r="P499" s="11"/>
    </row>
    <row r="500" spans="1:16">
      <c r="A500" s="78"/>
      <c r="B500" s="312"/>
      <c r="C500" s="659"/>
      <c r="D500" s="659"/>
      <c r="E500" s="641"/>
      <c r="F500" s="642"/>
      <c r="G500" s="652"/>
      <c r="H500" s="652"/>
      <c r="I500" s="313"/>
      <c r="J500" s="313"/>
      <c r="K500" s="437"/>
      <c r="L500" s="438"/>
      <c r="M500" s="32"/>
      <c r="N500" s="363"/>
      <c r="O500" s="363"/>
      <c r="P500" s="257"/>
    </row>
    <row r="501" spans="1:16">
      <c r="A501" s="78"/>
      <c r="B501" s="312"/>
      <c r="C501" s="659"/>
      <c r="D501" s="659"/>
      <c r="E501" s="641"/>
      <c r="F501" s="642"/>
      <c r="G501" s="652"/>
      <c r="H501" s="652"/>
      <c r="I501" s="313"/>
      <c r="J501" s="313"/>
      <c r="K501" s="437"/>
      <c r="L501" s="438"/>
      <c r="M501" s="32"/>
      <c r="N501" s="363"/>
      <c r="O501" s="363"/>
      <c r="P501" s="11"/>
    </row>
    <row r="502" spans="1:16">
      <c r="A502" s="78"/>
      <c r="B502" s="312"/>
      <c r="C502" s="659"/>
      <c r="D502" s="659"/>
      <c r="E502" s="641"/>
      <c r="F502" s="642"/>
      <c r="G502" s="652"/>
      <c r="H502" s="652"/>
      <c r="I502" s="313"/>
      <c r="J502" s="313"/>
      <c r="K502" s="437"/>
      <c r="L502" s="438"/>
      <c r="M502" s="32"/>
      <c r="N502" s="363"/>
      <c r="O502" s="363"/>
    </row>
    <row r="503" spans="1:16">
      <c r="A503" s="78"/>
      <c r="B503" s="312"/>
      <c r="C503" s="659"/>
      <c r="D503" s="659"/>
      <c r="E503" s="641"/>
      <c r="F503" s="642"/>
      <c r="G503" s="652"/>
      <c r="H503" s="652"/>
      <c r="I503" s="313"/>
      <c r="J503" s="313"/>
      <c r="K503" s="437"/>
      <c r="L503" s="438"/>
      <c r="M503" s="32"/>
      <c r="N503" s="363"/>
      <c r="O503" s="363"/>
    </row>
    <row r="504" spans="1:16">
      <c r="A504" s="78"/>
      <c r="B504" s="312"/>
      <c r="C504" s="659"/>
      <c r="D504" s="659"/>
      <c r="E504" s="641"/>
      <c r="F504" s="642"/>
      <c r="G504" s="652"/>
      <c r="H504" s="652"/>
      <c r="I504" s="313"/>
      <c r="J504" s="313"/>
      <c r="K504" s="437"/>
      <c r="L504" s="438"/>
      <c r="M504" s="32"/>
      <c r="N504" s="363"/>
      <c r="O504" s="363"/>
    </row>
    <row r="505" spans="1:16">
      <c r="A505" s="78"/>
      <c r="B505" s="312"/>
      <c r="C505" s="659"/>
      <c r="D505" s="659"/>
      <c r="E505" s="641"/>
      <c r="F505" s="642"/>
      <c r="G505" s="652"/>
      <c r="H505" s="652"/>
      <c r="I505" s="313"/>
      <c r="J505" s="313"/>
      <c r="K505" s="437"/>
      <c r="L505" s="438"/>
      <c r="M505" s="32"/>
      <c r="N505" s="363"/>
      <c r="O505" s="363"/>
    </row>
    <row r="506" spans="1:16">
      <c r="A506" s="78"/>
      <c r="B506" s="312"/>
      <c r="C506" s="659"/>
      <c r="D506" s="659"/>
      <c r="E506" s="641"/>
      <c r="F506" s="642"/>
      <c r="G506" s="652"/>
      <c r="H506" s="652"/>
      <c r="I506" s="313"/>
      <c r="J506" s="313"/>
      <c r="K506" s="437"/>
      <c r="L506" s="438"/>
      <c r="M506" s="32"/>
      <c r="N506" s="363"/>
      <c r="O506" s="363"/>
    </row>
    <row r="507" spans="1:16">
      <c r="A507" s="78"/>
      <c r="B507" s="312"/>
      <c r="C507" s="659"/>
      <c r="D507" s="659"/>
      <c r="E507" s="641"/>
      <c r="F507" s="642"/>
      <c r="G507" s="652"/>
      <c r="H507" s="652"/>
      <c r="I507" s="313"/>
      <c r="J507" s="313"/>
      <c r="K507" s="437"/>
      <c r="L507" s="438"/>
      <c r="M507" s="32"/>
      <c r="N507" s="363"/>
      <c r="O507" s="363"/>
    </row>
    <row r="508" spans="1:16">
      <c r="A508" s="78"/>
      <c r="B508" s="312"/>
      <c r="C508" s="659"/>
      <c r="D508" s="659"/>
      <c r="E508" s="641"/>
      <c r="F508" s="642"/>
      <c r="G508" s="652"/>
      <c r="H508" s="652"/>
      <c r="I508" s="313"/>
      <c r="J508" s="313"/>
      <c r="K508" s="437"/>
      <c r="L508" s="438"/>
      <c r="M508" s="32"/>
      <c r="N508" s="363"/>
      <c r="O508" s="363"/>
    </row>
    <row r="509" spans="1:16">
      <c r="A509" s="78"/>
      <c r="B509" s="312"/>
      <c r="C509" s="659"/>
      <c r="D509" s="659"/>
      <c r="E509" s="641"/>
      <c r="F509" s="642"/>
      <c r="G509" s="652"/>
      <c r="H509" s="652"/>
      <c r="I509" s="313"/>
      <c r="J509" s="313"/>
      <c r="K509" s="437"/>
      <c r="L509" s="438"/>
      <c r="M509" s="32"/>
      <c r="N509" s="363"/>
      <c r="O509" s="363"/>
    </row>
    <row r="510" spans="1:16">
      <c r="A510" s="78"/>
      <c r="B510" s="312"/>
      <c r="C510" s="659"/>
      <c r="D510" s="659"/>
      <c r="E510" s="641"/>
      <c r="F510" s="642"/>
      <c r="G510" s="652"/>
      <c r="H510" s="652"/>
      <c r="I510" s="313"/>
      <c r="J510" s="313"/>
      <c r="K510" s="437"/>
      <c r="L510" s="438"/>
      <c r="M510" s="32"/>
      <c r="N510" s="363"/>
      <c r="O510" s="363"/>
    </row>
    <row r="511" spans="1:16">
      <c r="A511" s="78"/>
      <c r="B511" s="312"/>
      <c r="C511" s="659"/>
      <c r="D511" s="659"/>
      <c r="E511" s="641"/>
      <c r="F511" s="642"/>
      <c r="G511" s="652"/>
      <c r="H511" s="652"/>
      <c r="I511" s="313"/>
      <c r="J511" s="313"/>
      <c r="K511" s="437"/>
      <c r="L511" s="438"/>
      <c r="M511" s="32"/>
      <c r="N511" s="363"/>
      <c r="O511" s="363"/>
    </row>
    <row r="512" spans="1:16">
      <c r="A512" s="78"/>
      <c r="B512" s="312"/>
      <c r="C512" s="659"/>
      <c r="D512" s="659"/>
      <c r="E512" s="641"/>
      <c r="F512" s="642"/>
      <c r="G512" s="652"/>
      <c r="H512" s="652"/>
      <c r="I512" s="313"/>
      <c r="J512" s="313"/>
      <c r="K512" s="437"/>
      <c r="L512" s="438"/>
      <c r="M512" s="32"/>
      <c r="N512" s="363"/>
      <c r="O512" s="363"/>
    </row>
    <row r="513" spans="1:15">
      <c r="A513" s="78"/>
      <c r="B513" s="312"/>
      <c r="C513" s="659"/>
      <c r="D513" s="659"/>
      <c r="E513" s="641"/>
      <c r="F513" s="642"/>
      <c r="G513" s="652"/>
      <c r="H513" s="652"/>
      <c r="I513" s="313"/>
      <c r="J513" s="313"/>
      <c r="K513" s="437"/>
      <c r="L513" s="438"/>
      <c r="M513" s="32"/>
      <c r="N513" s="363"/>
      <c r="O513" s="363"/>
    </row>
    <row r="514" spans="1:15">
      <c r="A514" s="78"/>
      <c r="B514" s="312"/>
      <c r="C514" s="659"/>
      <c r="D514" s="659"/>
      <c r="E514" s="641"/>
      <c r="F514" s="642"/>
      <c r="G514" s="652"/>
      <c r="H514" s="652"/>
      <c r="I514" s="313"/>
      <c r="J514" s="313"/>
      <c r="K514" s="437"/>
      <c r="L514" s="438"/>
      <c r="M514" s="32"/>
      <c r="N514" s="363"/>
      <c r="O514" s="363"/>
    </row>
    <row r="515" spans="1:15">
      <c r="A515" s="78"/>
      <c r="B515" s="312"/>
      <c r="C515" s="659"/>
      <c r="D515" s="659"/>
      <c r="E515" s="641"/>
      <c r="F515" s="642"/>
      <c r="G515" s="652"/>
      <c r="H515" s="652"/>
      <c r="I515" s="313"/>
      <c r="J515" s="313"/>
      <c r="K515" s="437"/>
      <c r="L515" s="438"/>
      <c r="M515" s="32"/>
      <c r="N515" s="363"/>
      <c r="O515" s="363"/>
    </row>
    <row r="516" spans="1:15">
      <c r="A516" s="78"/>
      <c r="B516" s="312"/>
      <c r="C516" s="659"/>
      <c r="D516" s="659"/>
      <c r="E516" s="641"/>
      <c r="F516" s="642"/>
      <c r="G516" s="652"/>
      <c r="H516" s="652"/>
      <c r="I516" s="313"/>
      <c r="J516" s="313"/>
      <c r="K516" s="437"/>
      <c r="L516" s="438"/>
      <c r="M516" s="32"/>
      <c r="N516" s="363"/>
      <c r="O516" s="363"/>
    </row>
    <row r="517" spans="1:15">
      <c r="A517" s="78"/>
      <c r="B517" s="312"/>
      <c r="C517" s="659"/>
      <c r="D517" s="659"/>
      <c r="E517" s="641"/>
      <c r="F517" s="642"/>
      <c r="G517" s="652"/>
      <c r="H517" s="652"/>
      <c r="I517" s="313"/>
      <c r="J517" s="313"/>
      <c r="K517" s="437"/>
      <c r="L517" s="438"/>
      <c r="M517" s="32"/>
      <c r="N517" s="363"/>
      <c r="O517" s="363"/>
    </row>
    <row r="518" spans="1:15">
      <c r="A518" s="78"/>
      <c r="B518" s="312"/>
      <c r="C518" s="659"/>
      <c r="D518" s="659"/>
      <c r="E518" s="641"/>
      <c r="F518" s="642"/>
      <c r="G518" s="652"/>
      <c r="H518" s="652"/>
      <c r="I518" s="313"/>
      <c r="J518" s="313"/>
      <c r="K518" s="437"/>
      <c r="L518" s="438"/>
      <c r="M518" s="32"/>
      <c r="N518" s="363"/>
      <c r="O518" s="363"/>
    </row>
    <row r="519" spans="1:15">
      <c r="A519" s="78"/>
      <c r="B519" s="312"/>
      <c r="C519" s="659"/>
      <c r="D519" s="659"/>
      <c r="E519" s="641"/>
      <c r="F519" s="642"/>
      <c r="G519" s="652"/>
      <c r="H519" s="652"/>
      <c r="I519" s="313"/>
      <c r="J519" s="313"/>
      <c r="K519" s="437"/>
      <c r="L519" s="438"/>
      <c r="M519" s="32"/>
      <c r="N519" s="363"/>
      <c r="O519" s="363"/>
    </row>
    <row r="520" spans="1:15">
      <c r="A520" s="78"/>
      <c r="B520" s="312"/>
      <c r="C520" s="659"/>
      <c r="D520" s="659"/>
      <c r="E520" s="641"/>
      <c r="F520" s="642"/>
      <c r="G520" s="652"/>
      <c r="H520" s="652"/>
      <c r="I520" s="313"/>
      <c r="J520" s="313"/>
      <c r="K520" s="437"/>
      <c r="L520" s="438"/>
      <c r="M520" s="32"/>
      <c r="N520" s="363"/>
      <c r="O520" s="363"/>
    </row>
    <row r="521" spans="1:15">
      <c r="A521" s="78"/>
      <c r="B521" s="312"/>
      <c r="C521" s="659"/>
      <c r="D521" s="659"/>
      <c r="E521" s="641"/>
      <c r="F521" s="642"/>
      <c r="G521" s="652"/>
      <c r="H521" s="652"/>
      <c r="I521" s="313"/>
      <c r="J521" s="313"/>
      <c r="K521" s="437"/>
      <c r="L521" s="438"/>
      <c r="M521" s="32"/>
      <c r="N521" s="363"/>
      <c r="O521" s="363"/>
    </row>
    <row r="522" spans="1:15">
      <c r="A522" s="78"/>
      <c r="B522" s="312"/>
      <c r="C522" s="659"/>
      <c r="D522" s="659"/>
      <c r="E522" s="641"/>
      <c r="F522" s="642"/>
      <c r="G522" s="652"/>
      <c r="H522" s="652"/>
      <c r="I522" s="313"/>
      <c r="J522" s="313"/>
      <c r="K522" s="437"/>
      <c r="L522" s="438"/>
      <c r="M522" s="32"/>
      <c r="N522" s="363"/>
      <c r="O522" s="363"/>
    </row>
    <row r="523" spans="1:15">
      <c r="A523" s="78"/>
      <c r="B523" s="312"/>
      <c r="C523" s="659"/>
      <c r="D523" s="659"/>
      <c r="E523" s="641"/>
      <c r="F523" s="642"/>
      <c r="G523" s="652"/>
      <c r="H523" s="652"/>
      <c r="I523" s="313"/>
      <c r="J523" s="313"/>
      <c r="K523" s="437"/>
      <c r="L523" s="438"/>
      <c r="M523" s="32"/>
      <c r="N523" s="363"/>
      <c r="O523" s="363"/>
    </row>
    <row r="524" spans="1:15">
      <c r="A524" s="78"/>
      <c r="B524" s="312"/>
      <c r="C524" s="659"/>
      <c r="D524" s="659"/>
      <c r="E524" s="641"/>
      <c r="F524" s="642"/>
      <c r="G524" s="652"/>
      <c r="H524" s="652"/>
      <c r="I524" s="313"/>
      <c r="J524" s="313"/>
      <c r="K524" s="437"/>
      <c r="L524" s="438"/>
      <c r="M524" s="32"/>
      <c r="N524" s="363"/>
      <c r="O524" s="363"/>
    </row>
    <row r="525" spans="1:15">
      <c r="A525" s="78"/>
      <c r="B525" s="312"/>
      <c r="C525" s="659"/>
      <c r="D525" s="659"/>
      <c r="E525" s="641"/>
      <c r="F525" s="642"/>
      <c r="G525" s="652"/>
      <c r="H525" s="652"/>
      <c r="I525" s="313"/>
      <c r="J525" s="313"/>
      <c r="K525" s="437"/>
      <c r="L525" s="438"/>
      <c r="M525" s="32"/>
      <c r="N525" s="363"/>
      <c r="O525" s="363"/>
    </row>
    <row r="526" spans="1:15">
      <c r="A526" s="78"/>
      <c r="B526" s="312"/>
      <c r="C526" s="659"/>
      <c r="D526" s="659"/>
      <c r="E526" s="641"/>
      <c r="F526" s="642"/>
      <c r="G526" s="652"/>
      <c r="H526" s="652"/>
      <c r="I526" s="313"/>
      <c r="J526" s="313"/>
      <c r="K526" s="437"/>
      <c r="L526" s="438"/>
      <c r="M526" s="32"/>
      <c r="N526" s="363"/>
      <c r="O526" s="363"/>
    </row>
    <row r="527" spans="1:15">
      <c r="A527" s="78"/>
      <c r="B527" s="312"/>
      <c r="C527" s="659"/>
      <c r="D527" s="659"/>
      <c r="E527" s="641"/>
      <c r="F527" s="642"/>
      <c r="G527" s="652"/>
      <c r="H527" s="652"/>
      <c r="I527" s="313"/>
      <c r="J527" s="313"/>
      <c r="K527" s="437"/>
      <c r="L527" s="438"/>
      <c r="M527" s="32"/>
      <c r="N527" s="363"/>
      <c r="O527" s="363"/>
    </row>
    <row r="528" spans="1:15">
      <c r="A528" s="78"/>
      <c r="B528" s="312"/>
      <c r="C528" s="659"/>
      <c r="D528" s="659"/>
      <c r="E528" s="641"/>
      <c r="F528" s="642"/>
      <c r="G528" s="652"/>
      <c r="H528" s="652"/>
      <c r="I528" s="313"/>
      <c r="J528" s="313"/>
      <c r="K528" s="437"/>
      <c r="L528" s="438"/>
      <c r="M528" s="32"/>
      <c r="N528" s="363"/>
      <c r="O528" s="363"/>
    </row>
    <row r="529" spans="1:15">
      <c r="A529" s="78"/>
      <c r="B529" s="312"/>
      <c r="C529" s="659"/>
      <c r="D529" s="659"/>
      <c r="E529" s="641"/>
      <c r="F529" s="642"/>
      <c r="G529" s="652"/>
      <c r="H529" s="652"/>
      <c r="I529" s="313"/>
      <c r="J529" s="313"/>
      <c r="K529" s="437"/>
      <c r="L529" s="438"/>
      <c r="M529" s="32"/>
      <c r="N529" s="363"/>
      <c r="O529" s="363"/>
    </row>
    <row r="530" spans="1:15">
      <c r="A530" s="78"/>
      <c r="B530" s="312"/>
      <c r="C530" s="659"/>
      <c r="D530" s="659"/>
      <c r="E530" s="641"/>
      <c r="F530" s="642"/>
      <c r="G530" s="652"/>
      <c r="H530" s="652"/>
      <c r="I530" s="313"/>
      <c r="J530" s="313"/>
      <c r="K530" s="437"/>
      <c r="L530" s="438"/>
      <c r="M530" s="32"/>
      <c r="N530" s="363"/>
      <c r="O530" s="363"/>
    </row>
    <row r="531" spans="1:15">
      <c r="A531" s="78"/>
      <c r="B531" s="312"/>
      <c r="C531" s="659"/>
      <c r="D531" s="659"/>
      <c r="E531" s="641"/>
      <c r="F531" s="642"/>
      <c r="G531" s="652"/>
      <c r="H531" s="652"/>
      <c r="I531" s="313"/>
      <c r="J531" s="313"/>
      <c r="K531" s="437"/>
      <c r="L531" s="438"/>
      <c r="M531" s="32"/>
      <c r="N531" s="363"/>
      <c r="O531" s="363"/>
    </row>
    <row r="532" spans="1:15">
      <c r="A532" s="78"/>
      <c r="B532" s="312"/>
      <c r="C532" s="659"/>
      <c r="D532" s="659"/>
      <c r="E532" s="641"/>
      <c r="F532" s="642"/>
      <c r="G532" s="652"/>
      <c r="H532" s="652"/>
      <c r="I532" s="313"/>
      <c r="J532" s="313"/>
      <c r="K532" s="437"/>
      <c r="L532" s="438"/>
      <c r="M532" s="32"/>
      <c r="N532" s="363"/>
      <c r="O532" s="363"/>
    </row>
    <row r="533" spans="1:15">
      <c r="A533" s="78"/>
      <c r="B533" s="312"/>
      <c r="C533" s="659"/>
      <c r="D533" s="659"/>
      <c r="E533" s="641"/>
      <c r="F533" s="642"/>
      <c r="G533" s="652"/>
      <c r="H533" s="652"/>
      <c r="I533" s="313"/>
      <c r="J533" s="313"/>
      <c r="K533" s="437"/>
      <c r="L533" s="438"/>
      <c r="M533" s="32"/>
      <c r="N533" s="363"/>
      <c r="O533" s="363"/>
    </row>
    <row r="534" spans="1:15">
      <c r="A534" s="78"/>
      <c r="B534" s="312"/>
      <c r="C534" s="659"/>
      <c r="D534" s="659"/>
      <c r="E534" s="641"/>
      <c r="F534" s="642"/>
      <c r="G534" s="652"/>
      <c r="H534" s="652"/>
      <c r="I534" s="313"/>
      <c r="J534" s="313"/>
      <c r="K534" s="437"/>
      <c r="L534" s="438"/>
      <c r="M534" s="32"/>
      <c r="N534" s="363"/>
      <c r="O534" s="363"/>
    </row>
    <row r="535" spans="1:15">
      <c r="A535" s="78"/>
      <c r="B535" s="312"/>
      <c r="C535" s="659"/>
      <c r="D535" s="659"/>
      <c r="E535" s="641"/>
      <c r="F535" s="642"/>
      <c r="G535" s="652"/>
      <c r="H535" s="652"/>
      <c r="I535" s="313"/>
      <c r="J535" s="313"/>
      <c r="K535" s="437"/>
      <c r="L535" s="438"/>
      <c r="M535" s="32"/>
      <c r="N535" s="363"/>
      <c r="O535" s="363"/>
    </row>
    <row r="536" spans="1:15">
      <c r="A536" s="78"/>
      <c r="B536" s="312"/>
      <c r="C536" s="659"/>
      <c r="D536" s="659"/>
      <c r="E536" s="641"/>
      <c r="F536" s="642"/>
      <c r="G536" s="652"/>
      <c r="H536" s="652"/>
      <c r="I536" s="313"/>
      <c r="J536" s="313"/>
      <c r="K536" s="437"/>
      <c r="L536" s="438"/>
      <c r="M536" s="32"/>
      <c r="N536" s="363"/>
      <c r="O536" s="363"/>
    </row>
    <row r="537" spans="1:15">
      <c r="A537" s="78"/>
      <c r="B537" s="312"/>
      <c r="C537" s="659"/>
      <c r="D537" s="659"/>
      <c r="E537" s="641"/>
      <c r="F537" s="642"/>
      <c r="G537" s="652"/>
      <c r="H537" s="652"/>
      <c r="I537" s="313"/>
      <c r="J537" s="313"/>
      <c r="K537" s="437"/>
      <c r="L537" s="438"/>
      <c r="M537" s="32"/>
      <c r="N537" s="363"/>
      <c r="O537" s="363"/>
    </row>
    <row r="538" spans="1:15">
      <c r="A538" s="78"/>
      <c r="B538" s="312"/>
      <c r="C538" s="659"/>
      <c r="D538" s="659"/>
      <c r="E538" s="641"/>
      <c r="F538" s="642"/>
      <c r="G538" s="652"/>
      <c r="H538" s="652"/>
      <c r="I538" s="313"/>
      <c r="J538" s="313"/>
      <c r="K538" s="437"/>
      <c r="L538" s="438"/>
      <c r="M538" s="32"/>
      <c r="N538" s="363"/>
      <c r="O538" s="363"/>
    </row>
    <row r="539" spans="1:15">
      <c r="A539" s="78"/>
      <c r="B539" s="312"/>
      <c r="C539" s="659"/>
      <c r="D539" s="659"/>
      <c r="E539" s="641"/>
      <c r="F539" s="642"/>
      <c r="G539" s="652"/>
      <c r="H539" s="652"/>
      <c r="I539" s="313"/>
      <c r="J539" s="313"/>
      <c r="K539" s="437"/>
      <c r="L539" s="438"/>
      <c r="M539" s="32"/>
      <c r="N539" s="363"/>
      <c r="O539" s="363"/>
    </row>
    <row r="540" spans="1:15">
      <c r="A540" s="78"/>
      <c r="B540" s="312"/>
      <c r="C540" s="659"/>
      <c r="D540" s="659"/>
      <c r="E540" s="641"/>
      <c r="F540" s="642"/>
      <c r="G540" s="652"/>
      <c r="H540" s="652"/>
      <c r="I540" s="313"/>
      <c r="J540" s="313"/>
      <c r="K540" s="437"/>
      <c r="L540" s="438"/>
      <c r="M540" s="32"/>
      <c r="N540" s="363"/>
      <c r="O540" s="363"/>
    </row>
    <row r="541" spans="1:15">
      <c r="A541" s="78"/>
      <c r="B541" s="312"/>
      <c r="C541" s="659"/>
      <c r="D541" s="659"/>
      <c r="E541" s="641"/>
      <c r="F541" s="642"/>
      <c r="G541" s="652"/>
      <c r="H541" s="652"/>
      <c r="I541" s="313"/>
      <c r="J541" s="313"/>
      <c r="K541" s="437"/>
      <c r="L541" s="438"/>
      <c r="M541" s="32"/>
      <c r="N541" s="363"/>
      <c r="O541" s="363"/>
    </row>
    <row r="542" spans="1:15">
      <c r="A542" s="78"/>
      <c r="B542" s="312"/>
      <c r="C542" s="659"/>
      <c r="D542" s="659"/>
      <c r="E542" s="641"/>
      <c r="F542" s="642"/>
      <c r="G542" s="652"/>
      <c r="H542" s="652"/>
      <c r="I542" s="313"/>
      <c r="J542" s="313"/>
      <c r="K542" s="437"/>
      <c r="L542" s="438"/>
      <c r="M542" s="32"/>
      <c r="N542" s="363"/>
      <c r="O542" s="363"/>
    </row>
    <row r="543" spans="1:15" ht="15.75" thickBot="1">
      <c r="A543" s="258" t="s">
        <v>140</v>
      </c>
      <c r="B543" s="667"/>
      <c r="C543" s="667"/>
      <c r="D543" s="667"/>
      <c r="E543" s="667"/>
      <c r="F543" s="667"/>
      <c r="G543" s="667"/>
      <c r="H543" s="667"/>
      <c r="I543" s="667"/>
      <c r="J543" s="667"/>
      <c r="K543" s="667"/>
      <c r="L543" s="668"/>
    </row>
    <row r="544" spans="1:15" ht="15.75" thickTop="1">
      <c r="A544" s="253"/>
    </row>
    <row r="546" spans="1:16">
      <c r="A546" s="244" t="s">
        <v>113</v>
      </c>
    </row>
    <row r="547" spans="1:16">
      <c r="A547" s="259" t="str">
        <f t="shared" ref="A547:C548" si="8">A55</f>
        <v>Formular / Dateiname::</v>
      </c>
      <c r="B547" s="259" t="str">
        <f t="shared" si="8"/>
        <v>Version:</v>
      </c>
      <c r="C547" s="408" t="str">
        <f t="shared" si="8"/>
        <v>Ersteller:</v>
      </c>
      <c r="D547" s="408"/>
      <c r="E547" s="395" t="str">
        <f>E55</f>
        <v>Geprüft:</v>
      </c>
      <c r="F547" s="395"/>
      <c r="G547" s="395" t="str">
        <f>G55</f>
        <v>Freigegeben:</v>
      </c>
      <c r="H547" s="395"/>
      <c r="I547" s="395"/>
      <c r="J547" s="259" t="str">
        <f>J55</f>
        <v>am:</v>
      </c>
      <c r="K547" s="688" t="str">
        <f>K55</f>
        <v>sp.Date:</v>
      </c>
      <c r="L547" s="688"/>
    </row>
    <row r="548" spans="1:16">
      <c r="A548" s="260">
        <f t="shared" si="8"/>
        <v>0</v>
      </c>
      <c r="B548" s="260" t="str">
        <f t="shared" si="8"/>
        <v>25V</v>
      </c>
      <c r="C548" s="388" t="str">
        <f t="shared" si="8"/>
        <v>We.Ga</v>
      </c>
      <c r="D548" s="388"/>
      <c r="E548" s="388" t="str">
        <f>E56</f>
        <v>AGWE</v>
      </c>
      <c r="F548" s="388"/>
      <c r="G548" s="388" t="str">
        <f>G56</f>
        <v>TMWLLR</v>
      </c>
      <c r="H548" s="388"/>
      <c r="I548" s="388"/>
      <c r="J548" s="735">
        <f>J56</f>
        <v>46049</v>
      </c>
      <c r="K548" s="422">
        <f>K56</f>
        <v>45988.882511574076</v>
      </c>
      <c r="L548" s="422">
        <f>L56</f>
        <v>0</v>
      </c>
    </row>
    <row r="549" spans="1:16">
      <c r="A549" s="126" t="str">
        <f>A57</f>
        <v>Verteiler: (Auftaggeber, Verein,Verband,Wertermittler)</v>
      </c>
      <c r="M549" s="4" t="s">
        <v>191</v>
      </c>
    </row>
    <row r="550" spans="1:16" ht="26.25">
      <c r="A550" s="387" t="s">
        <v>81</v>
      </c>
      <c r="B550" s="387"/>
      <c r="C550" s="387"/>
      <c r="D550" s="387"/>
      <c r="E550" s="387"/>
      <c r="F550" s="387"/>
      <c r="G550" s="387"/>
      <c r="H550" s="387"/>
      <c r="I550" s="387"/>
      <c r="J550" s="387"/>
      <c r="K550" s="387"/>
      <c r="L550" s="387"/>
    </row>
    <row r="551" spans="1:16" ht="15" customHeight="1">
      <c r="A551" s="261"/>
      <c r="B551" s="442" t="s">
        <v>63</v>
      </c>
      <c r="C551" s="445" t="s">
        <v>55</v>
      </c>
      <c r="D551" s="445"/>
      <c r="E551" s="442" t="s">
        <v>233</v>
      </c>
      <c r="F551" s="442"/>
      <c r="G551" s="442" t="s">
        <v>53</v>
      </c>
      <c r="H551" s="442" t="s">
        <v>64</v>
      </c>
      <c r="I551" s="442"/>
      <c r="J551" s="442" t="s">
        <v>111</v>
      </c>
      <c r="K551" s="442" t="s">
        <v>112</v>
      </c>
      <c r="L551" s="442"/>
      <c r="M551" s="262"/>
      <c r="N551" s="28"/>
      <c r="O551" s="28"/>
      <c r="P551" s="28"/>
    </row>
    <row r="552" spans="1:16">
      <c r="A552" s="263" t="s">
        <v>61</v>
      </c>
      <c r="B552" s="443"/>
      <c r="C552" s="446"/>
      <c r="D552" s="446"/>
      <c r="E552" s="443"/>
      <c r="F552" s="443"/>
      <c r="G552" s="467"/>
      <c r="H552" s="443"/>
      <c r="I552" s="443"/>
      <c r="J552" s="443"/>
      <c r="K552" s="443"/>
      <c r="L552" s="443"/>
      <c r="M552" s="28"/>
      <c r="N552" s="28"/>
      <c r="O552" s="28"/>
      <c r="P552" s="28"/>
    </row>
    <row r="553" spans="1:16" ht="15" customHeight="1">
      <c r="A553" s="264"/>
      <c r="B553" s="444"/>
      <c r="C553" s="447"/>
      <c r="D553" s="447"/>
      <c r="E553" s="444"/>
      <c r="F553" s="444"/>
      <c r="G553" s="468"/>
      <c r="H553" s="444"/>
      <c r="I553" s="444"/>
      <c r="J553" s="444"/>
      <c r="K553" s="444"/>
      <c r="L553" s="444"/>
      <c r="M553" s="28"/>
      <c r="N553" s="28"/>
      <c r="O553" s="353"/>
      <c r="P553" s="353"/>
    </row>
    <row r="554" spans="1:16">
      <c r="A554" s="79"/>
      <c r="B554" s="312"/>
      <c r="C554" s="450"/>
      <c r="D554" s="451"/>
      <c r="E554" s="690"/>
      <c r="F554" s="691"/>
      <c r="G554" s="314"/>
      <c r="H554" s="448"/>
      <c r="I554" s="449"/>
      <c r="J554" s="313"/>
      <c r="K554" s="437"/>
      <c r="L554" s="438"/>
      <c r="M554" s="364"/>
      <c r="N554" s="364"/>
      <c r="O554" s="32"/>
      <c r="P554" s="355"/>
    </row>
    <row r="555" spans="1:16">
      <c r="A555" s="85"/>
      <c r="B555" s="312"/>
      <c r="C555" s="450"/>
      <c r="D555" s="451"/>
      <c r="E555" s="452"/>
      <c r="F555" s="452"/>
      <c r="G555" s="314"/>
      <c r="H555" s="448"/>
      <c r="I555" s="449"/>
      <c r="J555" s="313"/>
      <c r="K555" s="437"/>
      <c r="L555" s="438"/>
      <c r="M555" s="364"/>
      <c r="N555" s="364"/>
      <c r="O555" s="32"/>
      <c r="P555" s="354"/>
    </row>
    <row r="556" spans="1:16">
      <c r="A556" s="79"/>
      <c r="B556" s="312"/>
      <c r="C556" s="450"/>
      <c r="D556" s="451"/>
      <c r="E556" s="452"/>
      <c r="F556" s="452"/>
      <c r="G556" s="314"/>
      <c r="H556" s="448"/>
      <c r="I556" s="449"/>
      <c r="J556" s="313"/>
      <c r="K556" s="437"/>
      <c r="L556" s="438"/>
      <c r="M556" s="364"/>
      <c r="N556" s="364"/>
      <c r="O556" s="32"/>
      <c r="P556" s="355"/>
    </row>
    <row r="557" spans="1:16">
      <c r="A557" s="79"/>
      <c r="B557" s="312"/>
      <c r="C557" s="450"/>
      <c r="D557" s="451"/>
      <c r="E557" s="452"/>
      <c r="F557" s="452"/>
      <c r="G557" s="314"/>
      <c r="H557" s="448"/>
      <c r="I557" s="449"/>
      <c r="J557" s="313"/>
      <c r="K557" s="437"/>
      <c r="L557" s="438"/>
      <c r="M557" s="364"/>
      <c r="N557" s="364"/>
      <c r="O557" s="32"/>
      <c r="P557" s="355"/>
    </row>
    <row r="558" spans="1:16">
      <c r="A558" s="79"/>
      <c r="B558" s="312"/>
      <c r="C558" s="450"/>
      <c r="D558" s="451"/>
      <c r="E558" s="452"/>
      <c r="F558" s="452"/>
      <c r="G558" s="314"/>
      <c r="H558" s="448"/>
      <c r="I558" s="449"/>
      <c r="J558" s="313"/>
      <c r="K558" s="437"/>
      <c r="L558" s="438"/>
      <c r="M558" s="364"/>
      <c r="N558" s="364"/>
      <c r="O558" s="32"/>
      <c r="P558" s="355"/>
    </row>
    <row r="559" spans="1:16">
      <c r="A559" s="79"/>
      <c r="B559" s="312"/>
      <c r="C559" s="450"/>
      <c r="D559" s="451"/>
      <c r="E559" s="452"/>
      <c r="F559" s="452"/>
      <c r="G559" s="314"/>
      <c r="H559" s="448"/>
      <c r="I559" s="449"/>
      <c r="J559" s="313"/>
      <c r="K559" s="437"/>
      <c r="L559" s="438"/>
      <c r="M559" s="364"/>
      <c r="N559" s="364"/>
      <c r="O559" s="32"/>
      <c r="P559" s="355"/>
    </row>
    <row r="560" spans="1:16">
      <c r="A560" s="79"/>
      <c r="B560" s="312"/>
      <c r="C560" s="450"/>
      <c r="D560" s="451"/>
      <c r="E560" s="452"/>
      <c r="F560" s="452"/>
      <c r="G560" s="314"/>
      <c r="H560" s="448"/>
      <c r="I560" s="449"/>
      <c r="J560" s="313"/>
      <c r="K560" s="437"/>
      <c r="L560" s="438"/>
      <c r="M560" s="364"/>
      <c r="N560" s="364"/>
      <c r="O560" s="32"/>
      <c r="P560" s="355"/>
    </row>
    <row r="561" spans="1:16">
      <c r="A561" s="79"/>
      <c r="B561" s="312"/>
      <c r="C561" s="450"/>
      <c r="D561" s="451"/>
      <c r="E561" s="452"/>
      <c r="F561" s="452"/>
      <c r="G561" s="314"/>
      <c r="H561" s="448"/>
      <c r="I561" s="449"/>
      <c r="J561" s="313"/>
      <c r="K561" s="437"/>
      <c r="L561" s="438"/>
      <c r="M561" s="364"/>
      <c r="N561" s="364"/>
      <c r="O561" s="32"/>
      <c r="P561" s="355"/>
    </row>
    <row r="562" spans="1:16">
      <c r="A562" s="79"/>
      <c r="B562" s="312"/>
      <c r="C562" s="450"/>
      <c r="D562" s="451"/>
      <c r="E562" s="452"/>
      <c r="F562" s="452"/>
      <c r="G562" s="314"/>
      <c r="H562" s="448"/>
      <c r="I562" s="449"/>
      <c r="J562" s="313"/>
      <c r="K562" s="437"/>
      <c r="L562" s="438"/>
      <c r="M562" s="364"/>
      <c r="N562" s="364"/>
      <c r="O562" s="32"/>
      <c r="P562" s="355"/>
    </row>
    <row r="563" spans="1:16">
      <c r="A563" s="79"/>
      <c r="B563" s="312"/>
      <c r="C563" s="450"/>
      <c r="D563" s="451"/>
      <c r="E563" s="452"/>
      <c r="F563" s="452"/>
      <c r="G563" s="314"/>
      <c r="H563" s="448"/>
      <c r="I563" s="449"/>
      <c r="J563" s="313"/>
      <c r="K563" s="437"/>
      <c r="L563" s="438"/>
      <c r="M563" s="364"/>
      <c r="N563" s="364"/>
      <c r="O563" s="32"/>
      <c r="P563" s="355"/>
    </row>
    <row r="564" spans="1:16">
      <c r="A564" s="79"/>
      <c r="B564" s="312"/>
      <c r="C564" s="450"/>
      <c r="D564" s="451"/>
      <c r="E564" s="452"/>
      <c r="F564" s="452"/>
      <c r="G564" s="314"/>
      <c r="H564" s="448"/>
      <c r="I564" s="449"/>
      <c r="J564" s="313"/>
      <c r="K564" s="437"/>
      <c r="L564" s="438"/>
      <c r="M564" s="364"/>
      <c r="N564" s="364"/>
      <c r="O564" s="32"/>
      <c r="P564" s="355"/>
    </row>
    <row r="565" spans="1:16">
      <c r="A565" s="79"/>
      <c r="B565" s="312"/>
      <c r="C565" s="450"/>
      <c r="D565" s="451"/>
      <c r="E565" s="452"/>
      <c r="F565" s="452"/>
      <c r="G565" s="314"/>
      <c r="H565" s="448"/>
      <c r="I565" s="449"/>
      <c r="J565" s="313"/>
      <c r="K565" s="437"/>
      <c r="L565" s="438"/>
      <c r="M565" s="364"/>
      <c r="N565" s="364"/>
      <c r="O565" s="32"/>
      <c r="P565" s="355"/>
    </row>
    <row r="566" spans="1:16">
      <c r="A566" s="79"/>
      <c r="B566" s="312"/>
      <c r="C566" s="450"/>
      <c r="D566" s="451"/>
      <c r="E566" s="452"/>
      <c r="F566" s="466"/>
      <c r="G566" s="314"/>
      <c r="H566" s="448"/>
      <c r="I566" s="449"/>
      <c r="J566" s="313"/>
      <c r="K566" s="437"/>
      <c r="L566" s="438"/>
      <c r="M566" s="364"/>
      <c r="N566" s="364"/>
      <c r="O566" s="32"/>
      <c r="P566" s="355"/>
    </row>
    <row r="567" spans="1:16">
      <c r="A567" s="79"/>
      <c r="B567" s="312"/>
      <c r="C567" s="450"/>
      <c r="D567" s="451"/>
      <c r="E567" s="452"/>
      <c r="F567" s="452"/>
      <c r="G567" s="314"/>
      <c r="H567" s="448"/>
      <c r="I567" s="449"/>
      <c r="J567" s="313"/>
      <c r="K567" s="437"/>
      <c r="L567" s="438"/>
      <c r="M567" s="364"/>
      <c r="N567" s="364"/>
      <c r="O567" s="32"/>
      <c r="P567" s="355"/>
    </row>
    <row r="568" spans="1:16">
      <c r="A568" s="79"/>
      <c r="B568" s="312"/>
      <c r="C568" s="450"/>
      <c r="D568" s="451"/>
      <c r="E568" s="452"/>
      <c r="F568" s="452"/>
      <c r="G568" s="314"/>
      <c r="H568" s="448"/>
      <c r="I568" s="449"/>
      <c r="J568" s="313"/>
      <c r="K568" s="437"/>
      <c r="L568" s="438"/>
      <c r="M568" s="364"/>
      <c r="N568" s="364"/>
      <c r="O568" s="32"/>
      <c r="P568" s="355"/>
    </row>
    <row r="569" spans="1:16">
      <c r="A569" s="79"/>
      <c r="B569" s="312"/>
      <c r="C569" s="450"/>
      <c r="D569" s="451"/>
      <c r="E569" s="452"/>
      <c r="F569" s="452"/>
      <c r="G569" s="314"/>
      <c r="H569" s="448"/>
      <c r="I569" s="449"/>
      <c r="J569" s="313"/>
      <c r="K569" s="437"/>
      <c r="L569" s="438"/>
      <c r="M569" s="364"/>
      <c r="N569" s="364"/>
      <c r="O569" s="32"/>
      <c r="P569" s="355"/>
    </row>
    <row r="570" spans="1:16">
      <c r="A570" s="79"/>
      <c r="B570" s="312"/>
      <c r="C570" s="450"/>
      <c r="D570" s="451"/>
      <c r="E570" s="452"/>
      <c r="F570" s="452"/>
      <c r="G570" s="314"/>
      <c r="H570" s="448"/>
      <c r="I570" s="449"/>
      <c r="J570" s="313"/>
      <c r="K570" s="437"/>
      <c r="L570" s="438"/>
      <c r="M570" s="364"/>
      <c r="N570" s="364"/>
      <c r="O570" s="32"/>
      <c r="P570" s="355"/>
    </row>
    <row r="571" spans="1:16">
      <c r="A571" s="79"/>
      <c r="B571" s="312"/>
      <c r="C571" s="450"/>
      <c r="D571" s="451"/>
      <c r="E571" s="452"/>
      <c r="F571" s="452"/>
      <c r="G571" s="314"/>
      <c r="H571" s="448"/>
      <c r="I571" s="449"/>
      <c r="J571" s="313"/>
      <c r="K571" s="437"/>
      <c r="L571" s="438"/>
      <c r="M571" s="364"/>
      <c r="N571" s="364"/>
      <c r="O571" s="32"/>
      <c r="P571" s="355"/>
    </row>
    <row r="572" spans="1:16">
      <c r="A572" s="79"/>
      <c r="B572" s="312"/>
      <c r="C572" s="450"/>
      <c r="D572" s="451"/>
      <c r="E572" s="452"/>
      <c r="F572" s="452"/>
      <c r="G572" s="314"/>
      <c r="H572" s="448"/>
      <c r="I572" s="449"/>
      <c r="J572" s="313"/>
      <c r="K572" s="437"/>
      <c r="L572" s="438"/>
      <c r="M572" s="364"/>
      <c r="N572" s="364"/>
      <c r="O572" s="32"/>
      <c r="P572" s="355"/>
    </row>
    <row r="573" spans="1:16">
      <c r="A573" s="79"/>
      <c r="B573" s="312"/>
      <c r="C573" s="450"/>
      <c r="D573" s="451"/>
      <c r="E573" s="452"/>
      <c r="F573" s="452"/>
      <c r="G573" s="314"/>
      <c r="H573" s="448"/>
      <c r="I573" s="449"/>
      <c r="J573" s="313"/>
      <c r="K573" s="437"/>
      <c r="L573" s="438"/>
      <c r="M573" s="364"/>
      <c r="N573" s="364"/>
      <c r="O573" s="32"/>
      <c r="P573" s="355"/>
    </row>
    <row r="574" spans="1:16">
      <c r="A574" s="79"/>
      <c r="B574" s="312"/>
      <c r="C574" s="450"/>
      <c r="D574" s="451"/>
      <c r="E574" s="452"/>
      <c r="F574" s="452"/>
      <c r="G574" s="314"/>
      <c r="H574" s="448"/>
      <c r="I574" s="449"/>
      <c r="J574" s="313"/>
      <c r="K574" s="437"/>
      <c r="L574" s="438"/>
      <c r="M574" s="364"/>
      <c r="N574" s="364"/>
      <c r="O574" s="32"/>
      <c r="P574" s="355"/>
    </row>
    <row r="575" spans="1:16">
      <c r="A575" s="79"/>
      <c r="B575" s="312"/>
      <c r="C575" s="450"/>
      <c r="D575" s="451"/>
      <c r="E575" s="452"/>
      <c r="F575" s="452"/>
      <c r="G575" s="314"/>
      <c r="H575" s="448"/>
      <c r="I575" s="449"/>
      <c r="J575" s="313"/>
      <c r="K575" s="437"/>
      <c r="L575" s="438"/>
      <c r="M575" s="364"/>
      <c r="N575" s="364"/>
      <c r="O575" s="32"/>
      <c r="P575" s="355"/>
    </row>
    <row r="576" spans="1:16">
      <c r="A576" s="79"/>
      <c r="B576" s="312"/>
      <c r="C576" s="450"/>
      <c r="D576" s="451"/>
      <c r="E576" s="452"/>
      <c r="F576" s="452"/>
      <c r="G576" s="314"/>
      <c r="H576" s="448"/>
      <c r="I576" s="449"/>
      <c r="J576" s="313"/>
      <c r="K576" s="437"/>
      <c r="L576" s="438"/>
      <c r="M576" s="364"/>
      <c r="N576" s="364"/>
      <c r="O576" s="32"/>
      <c r="P576" s="355"/>
    </row>
    <row r="577" spans="1:16">
      <c r="A577" s="79"/>
      <c r="B577" s="312"/>
      <c r="C577" s="450"/>
      <c r="D577" s="451"/>
      <c r="E577" s="452"/>
      <c r="F577" s="452"/>
      <c r="G577" s="314"/>
      <c r="H577" s="448"/>
      <c r="I577" s="449"/>
      <c r="J577" s="313"/>
      <c r="K577" s="437"/>
      <c r="L577" s="438"/>
      <c r="M577" s="364"/>
      <c r="N577" s="364"/>
      <c r="O577" s="32"/>
      <c r="P577" s="355"/>
    </row>
    <row r="578" spans="1:16">
      <c r="A578" s="79"/>
      <c r="B578" s="312"/>
      <c r="C578" s="450"/>
      <c r="D578" s="451"/>
      <c r="E578" s="452"/>
      <c r="F578" s="452"/>
      <c r="G578" s="314"/>
      <c r="H578" s="448"/>
      <c r="I578" s="449"/>
      <c r="J578" s="313"/>
      <c r="K578" s="437"/>
      <c r="L578" s="438"/>
      <c r="M578" s="364"/>
      <c r="N578" s="364"/>
      <c r="O578" s="32"/>
      <c r="P578" s="355"/>
    </row>
    <row r="579" spans="1:16">
      <c r="A579" s="79"/>
      <c r="B579" s="312"/>
      <c r="C579" s="450"/>
      <c r="D579" s="451"/>
      <c r="E579" s="452"/>
      <c r="F579" s="452"/>
      <c r="G579" s="314"/>
      <c r="H579" s="448"/>
      <c r="I579" s="449"/>
      <c r="J579" s="313"/>
      <c r="K579" s="437"/>
      <c r="L579" s="438"/>
      <c r="M579" s="364"/>
      <c r="N579" s="364"/>
      <c r="O579" s="32"/>
      <c r="P579" s="355"/>
    </row>
    <row r="580" spans="1:16">
      <c r="A580" s="79"/>
      <c r="B580" s="312"/>
      <c r="C580" s="450"/>
      <c r="D580" s="451"/>
      <c r="E580" s="452"/>
      <c r="F580" s="452"/>
      <c r="G580" s="314"/>
      <c r="H580" s="448"/>
      <c r="I580" s="449"/>
      <c r="J580" s="313"/>
      <c r="K580" s="437"/>
      <c r="L580" s="438"/>
      <c r="M580" s="364"/>
      <c r="N580" s="364"/>
      <c r="O580" s="32"/>
      <c r="P580" s="355"/>
    </row>
    <row r="581" spans="1:16">
      <c r="A581" s="79"/>
      <c r="B581" s="312"/>
      <c r="C581" s="450"/>
      <c r="D581" s="451"/>
      <c r="E581" s="452"/>
      <c r="F581" s="452"/>
      <c r="G581" s="314"/>
      <c r="H581" s="448"/>
      <c r="I581" s="449"/>
      <c r="J581" s="313"/>
      <c r="K581" s="437"/>
      <c r="L581" s="438"/>
      <c r="M581" s="364"/>
      <c r="N581" s="364"/>
      <c r="O581" s="32"/>
      <c r="P581" s="355"/>
    </row>
    <row r="582" spans="1:16">
      <c r="A582" s="79"/>
      <c r="B582" s="312"/>
      <c r="C582" s="450"/>
      <c r="D582" s="451"/>
      <c r="E582" s="452"/>
      <c r="F582" s="452"/>
      <c r="G582" s="314"/>
      <c r="H582" s="448"/>
      <c r="I582" s="449"/>
      <c r="J582" s="313"/>
      <c r="K582" s="437"/>
      <c r="L582" s="438"/>
      <c r="M582" s="364"/>
      <c r="N582" s="364"/>
      <c r="O582" s="32"/>
      <c r="P582" s="355"/>
    </row>
    <row r="583" spans="1:16">
      <c r="A583" s="79"/>
      <c r="B583" s="312"/>
      <c r="C583" s="450"/>
      <c r="D583" s="451"/>
      <c r="E583" s="452"/>
      <c r="F583" s="452"/>
      <c r="G583" s="314"/>
      <c r="H583" s="448"/>
      <c r="I583" s="449"/>
      <c r="J583" s="313"/>
      <c r="K583" s="437"/>
      <c r="L583" s="438"/>
      <c r="M583" s="364"/>
      <c r="N583" s="364"/>
      <c r="O583" s="32"/>
      <c r="P583" s="355"/>
    </row>
    <row r="584" spans="1:16">
      <c r="A584" s="79"/>
      <c r="B584" s="312"/>
      <c r="C584" s="450"/>
      <c r="D584" s="451"/>
      <c r="E584" s="452"/>
      <c r="F584" s="452"/>
      <c r="G584" s="314"/>
      <c r="H584" s="448"/>
      <c r="I584" s="449"/>
      <c r="J584" s="313"/>
      <c r="K584" s="437"/>
      <c r="L584" s="438"/>
      <c r="M584" s="364"/>
      <c r="N584" s="364"/>
      <c r="O584" s="32"/>
      <c r="P584" s="355"/>
    </row>
    <row r="585" spans="1:16">
      <c r="A585" s="79"/>
      <c r="B585" s="312"/>
      <c r="C585" s="450"/>
      <c r="D585" s="451"/>
      <c r="E585" s="452"/>
      <c r="F585" s="452"/>
      <c r="G585" s="314"/>
      <c r="H585" s="448"/>
      <c r="I585" s="449"/>
      <c r="J585" s="313"/>
      <c r="K585" s="437"/>
      <c r="L585" s="438"/>
      <c r="M585" s="364"/>
      <c r="N585" s="364"/>
      <c r="O585" s="32"/>
      <c r="P585" s="355"/>
    </row>
    <row r="586" spans="1:16">
      <c r="A586" s="79"/>
      <c r="B586" s="312"/>
      <c r="C586" s="450"/>
      <c r="D586" s="451"/>
      <c r="E586" s="452"/>
      <c r="F586" s="452"/>
      <c r="G586" s="314"/>
      <c r="H586" s="448"/>
      <c r="I586" s="449"/>
      <c r="J586" s="313"/>
      <c r="K586" s="437"/>
      <c r="L586" s="438"/>
      <c r="M586" s="364"/>
      <c r="N586" s="364"/>
      <c r="O586" s="32"/>
      <c r="P586" s="355"/>
    </row>
    <row r="587" spans="1:16">
      <c r="A587" s="79"/>
      <c r="B587" s="312"/>
      <c r="C587" s="450"/>
      <c r="D587" s="451"/>
      <c r="E587" s="452"/>
      <c r="F587" s="452"/>
      <c r="G587" s="314"/>
      <c r="H587" s="448"/>
      <c r="I587" s="449"/>
      <c r="J587" s="313"/>
      <c r="K587" s="437"/>
      <c r="L587" s="438"/>
      <c r="M587" s="364"/>
      <c r="N587" s="364"/>
      <c r="O587" s="32"/>
      <c r="P587" s="355"/>
    </row>
    <row r="588" spans="1:16">
      <c r="A588" s="79"/>
      <c r="B588" s="312"/>
      <c r="C588" s="450"/>
      <c r="D588" s="451"/>
      <c r="E588" s="452"/>
      <c r="F588" s="452"/>
      <c r="G588" s="314"/>
      <c r="H588" s="448"/>
      <c r="I588" s="449"/>
      <c r="J588" s="313"/>
      <c r="K588" s="437"/>
      <c r="L588" s="438"/>
      <c r="M588" s="364"/>
      <c r="N588" s="364"/>
      <c r="O588" s="32"/>
      <c r="P588" s="355"/>
    </row>
    <row r="589" spans="1:16">
      <c r="A589" s="79"/>
      <c r="B589" s="312"/>
      <c r="C589" s="450"/>
      <c r="D589" s="451"/>
      <c r="E589" s="452"/>
      <c r="F589" s="452"/>
      <c r="G589" s="314"/>
      <c r="H589" s="448"/>
      <c r="I589" s="449"/>
      <c r="J589" s="313"/>
      <c r="K589" s="437"/>
      <c r="L589" s="438"/>
      <c r="M589" s="364"/>
      <c r="N589" s="364"/>
      <c r="O589" s="32"/>
      <c r="P589" s="355"/>
    </row>
    <row r="590" spans="1:16">
      <c r="A590" s="79"/>
      <c r="B590" s="312"/>
      <c r="C590" s="450"/>
      <c r="D590" s="451"/>
      <c r="E590" s="452"/>
      <c r="F590" s="452"/>
      <c r="G590" s="314"/>
      <c r="H590" s="448"/>
      <c r="I590" s="449"/>
      <c r="J590" s="313"/>
      <c r="K590" s="437"/>
      <c r="L590" s="438"/>
      <c r="M590" s="364"/>
      <c r="N590" s="364"/>
      <c r="O590" s="32"/>
      <c r="P590" s="355"/>
    </row>
    <row r="591" spans="1:16">
      <c r="A591" s="79"/>
      <c r="B591" s="312"/>
      <c r="C591" s="450"/>
      <c r="D591" s="451"/>
      <c r="E591" s="452"/>
      <c r="F591" s="452"/>
      <c r="G591" s="314"/>
      <c r="H591" s="448"/>
      <c r="I591" s="449"/>
      <c r="J591" s="313"/>
      <c r="K591" s="437"/>
      <c r="L591" s="438"/>
      <c r="M591" s="364"/>
      <c r="N591" s="364"/>
      <c r="O591" s="32"/>
      <c r="P591" s="355"/>
    </row>
    <row r="592" spans="1:16">
      <c r="A592" s="79"/>
      <c r="B592" s="312"/>
      <c r="C592" s="450"/>
      <c r="D592" s="451"/>
      <c r="E592" s="452"/>
      <c r="F592" s="452"/>
      <c r="G592" s="314"/>
      <c r="H592" s="448"/>
      <c r="I592" s="449"/>
      <c r="J592" s="313"/>
      <c r="K592" s="437"/>
      <c r="L592" s="438"/>
      <c r="M592" s="364"/>
      <c r="N592" s="364"/>
      <c r="O592" s="32"/>
      <c r="P592" s="355"/>
    </row>
    <row r="593" spans="1:16">
      <c r="A593" s="79"/>
      <c r="B593" s="312"/>
      <c r="C593" s="450"/>
      <c r="D593" s="451"/>
      <c r="E593" s="452"/>
      <c r="F593" s="452"/>
      <c r="G593" s="314"/>
      <c r="H593" s="448"/>
      <c r="I593" s="449"/>
      <c r="J593" s="313"/>
      <c r="K593" s="437"/>
      <c r="L593" s="438"/>
      <c r="M593" s="364"/>
      <c r="N593" s="364"/>
      <c r="O593" s="32"/>
      <c r="P593" s="355"/>
    </row>
    <row r="594" spans="1:16">
      <c r="A594" s="79"/>
      <c r="B594" s="312"/>
      <c r="C594" s="450"/>
      <c r="D594" s="451"/>
      <c r="E594" s="452"/>
      <c r="F594" s="452"/>
      <c r="G594" s="314"/>
      <c r="H594" s="448"/>
      <c r="I594" s="449"/>
      <c r="J594" s="313"/>
      <c r="K594" s="437"/>
      <c r="L594" s="438"/>
      <c r="M594" s="364"/>
      <c r="N594" s="364"/>
      <c r="O594" s="32"/>
      <c r="P594" s="355"/>
    </row>
    <row r="595" spans="1:16">
      <c r="A595" s="79"/>
      <c r="B595" s="312"/>
      <c r="C595" s="450"/>
      <c r="D595" s="451"/>
      <c r="E595" s="452"/>
      <c r="F595" s="452"/>
      <c r="G595" s="314"/>
      <c r="H595" s="448"/>
      <c r="I595" s="449"/>
      <c r="J595" s="313"/>
      <c r="K595" s="437"/>
      <c r="L595" s="438"/>
      <c r="M595" s="364"/>
      <c r="N595" s="364"/>
      <c r="O595" s="32"/>
      <c r="P595" s="355"/>
    </row>
    <row r="596" spans="1:16">
      <c r="A596" s="79"/>
      <c r="B596" s="312"/>
      <c r="C596" s="450"/>
      <c r="D596" s="451"/>
      <c r="E596" s="452"/>
      <c r="F596" s="452"/>
      <c r="G596" s="314"/>
      <c r="H596" s="448"/>
      <c r="I596" s="449"/>
      <c r="J596" s="313"/>
      <c r="K596" s="437"/>
      <c r="L596" s="438"/>
      <c r="M596" s="364"/>
      <c r="N596" s="364"/>
      <c r="O596" s="32"/>
      <c r="P596" s="355"/>
    </row>
    <row r="597" spans="1:16">
      <c r="A597" s="265" t="s">
        <v>140</v>
      </c>
      <c r="B597" s="440"/>
      <c r="C597" s="440"/>
      <c r="D597" s="440"/>
      <c r="E597" s="440"/>
      <c r="F597" s="440"/>
      <c r="G597" s="440"/>
      <c r="H597" s="440"/>
      <c r="I597" s="440"/>
      <c r="J597" s="440"/>
      <c r="K597" s="440"/>
      <c r="L597" s="441"/>
    </row>
    <row r="598" spans="1:16">
      <c r="A598" s="253"/>
    </row>
    <row r="599" spans="1:16">
      <c r="A599" s="253"/>
    </row>
    <row r="600" spans="1:16">
      <c r="A600" s="253"/>
    </row>
    <row r="601" spans="1:16">
      <c r="A601" s="253" t="s">
        <v>113</v>
      </c>
    </row>
    <row r="602" spans="1:16">
      <c r="A602" s="259" t="str">
        <f t="shared" ref="A602:C603" si="9">A55</f>
        <v>Formular / Dateiname::</v>
      </c>
      <c r="B602" s="259" t="str">
        <f t="shared" si="9"/>
        <v>Version:</v>
      </c>
      <c r="C602" s="408" t="str">
        <f t="shared" si="9"/>
        <v>Ersteller:</v>
      </c>
      <c r="D602" s="408"/>
      <c r="E602" s="395" t="str">
        <f>E55</f>
        <v>Geprüft:</v>
      </c>
      <c r="F602" s="395"/>
      <c r="G602" s="395" t="str">
        <f>G55</f>
        <v>Freigegeben:</v>
      </c>
      <c r="H602" s="395"/>
      <c r="I602" s="395"/>
      <c r="J602" s="259" t="str">
        <f>J55</f>
        <v>am:</v>
      </c>
      <c r="K602" s="688" t="str">
        <f>K55</f>
        <v>sp.Date:</v>
      </c>
      <c r="L602" s="688"/>
    </row>
    <row r="603" spans="1:16">
      <c r="A603" s="260">
        <f t="shared" si="9"/>
        <v>0</v>
      </c>
      <c r="B603" s="260" t="str">
        <f t="shared" si="9"/>
        <v>25V</v>
      </c>
      <c r="C603" s="388" t="str">
        <f t="shared" si="9"/>
        <v>We.Ga</v>
      </c>
      <c r="D603" s="388"/>
      <c r="E603" s="388" t="str">
        <f>E56</f>
        <v>AGWE</v>
      </c>
      <c r="F603" s="388"/>
      <c r="G603" s="388" t="str">
        <f>G56</f>
        <v>TMWLLR</v>
      </c>
      <c r="H603" s="388"/>
      <c r="I603" s="388"/>
      <c r="J603" s="735">
        <f>J56</f>
        <v>46049</v>
      </c>
      <c r="K603" s="422">
        <f>K56</f>
        <v>45988.882511574076</v>
      </c>
      <c r="L603" s="422"/>
    </row>
    <row r="604" spans="1:16">
      <c r="A604" s="126" t="str">
        <f>A57</f>
        <v>Verteiler: (Auftaggeber, Verein,Verband,Wertermittler)</v>
      </c>
      <c r="M604" s="4" t="s">
        <v>192</v>
      </c>
    </row>
    <row r="605" spans="1:16" ht="26.25">
      <c r="A605" s="387" t="s">
        <v>82</v>
      </c>
      <c r="B605" s="387"/>
      <c r="C605" s="387"/>
      <c r="D605" s="387"/>
      <c r="E605" s="387"/>
      <c r="F605" s="387"/>
      <c r="G605" s="387"/>
      <c r="H605" s="387"/>
      <c r="I605" s="387"/>
      <c r="J605" s="387"/>
      <c r="K605" s="387"/>
      <c r="L605" s="387"/>
    </row>
    <row r="606" spans="1:16" ht="26.25">
      <c r="A606" s="387" t="s">
        <v>228</v>
      </c>
      <c r="B606" s="387"/>
      <c r="C606" s="387"/>
      <c r="D606" s="387"/>
      <c r="E606" s="387"/>
      <c r="F606" s="387"/>
      <c r="G606" s="387"/>
      <c r="H606" s="387"/>
      <c r="I606" s="387"/>
      <c r="J606" s="387"/>
      <c r="K606" s="387"/>
      <c r="L606" s="387"/>
    </row>
    <row r="607" spans="1:16" s="46" customFormat="1" ht="15.75">
      <c r="A607" s="454"/>
      <c r="B607" s="454"/>
      <c r="C607" s="454"/>
      <c r="D607" s="454"/>
      <c r="E607" s="454"/>
      <c r="F607" s="454"/>
      <c r="G607" s="454"/>
      <c r="H607" s="454"/>
      <c r="I607" s="454"/>
      <c r="J607" s="454"/>
      <c r="K607" s="454"/>
      <c r="L607" s="454"/>
    </row>
    <row r="608" spans="1:16">
      <c r="A608" s="266"/>
      <c r="B608" s="267"/>
      <c r="C608" s="445" t="s">
        <v>63</v>
      </c>
      <c r="D608" s="445"/>
      <c r="E608" s="445" t="s">
        <v>55</v>
      </c>
      <c r="F608" s="445"/>
      <c r="G608" s="442" t="s">
        <v>227</v>
      </c>
      <c r="H608" s="442"/>
      <c r="I608" s="442" t="s">
        <v>110</v>
      </c>
      <c r="J608" s="442"/>
      <c r="K608" s="442" t="s">
        <v>109</v>
      </c>
      <c r="L608" s="442"/>
      <c r="M608" s="365"/>
      <c r="N608" s="366"/>
      <c r="O608" s="366"/>
    </row>
    <row r="609" spans="1:15">
      <c r="A609" s="268" t="s">
        <v>61</v>
      </c>
      <c r="B609" s="269"/>
      <c r="C609" s="446"/>
      <c r="D609" s="446"/>
      <c r="E609" s="446"/>
      <c r="F609" s="446"/>
      <c r="G609" s="443"/>
      <c r="H609" s="443"/>
      <c r="I609" s="443"/>
      <c r="J609" s="443"/>
      <c r="K609" s="443"/>
      <c r="L609" s="443"/>
    </row>
    <row r="610" spans="1:15" ht="15" customHeight="1">
      <c r="A610" s="270"/>
      <c r="B610" s="271"/>
      <c r="C610" s="447"/>
      <c r="D610" s="447"/>
      <c r="E610" s="447"/>
      <c r="F610" s="447"/>
      <c r="G610" s="444"/>
      <c r="H610" s="444"/>
      <c r="I610" s="444"/>
      <c r="J610" s="444"/>
      <c r="K610" s="444"/>
      <c r="L610" s="444"/>
      <c r="M610" s="28"/>
      <c r="N610" s="362"/>
      <c r="O610" s="362"/>
    </row>
    <row r="611" spans="1:15">
      <c r="A611" s="453"/>
      <c r="B611" s="453"/>
      <c r="C611" s="464"/>
      <c r="D611" s="464"/>
      <c r="E611" s="410"/>
      <c r="F611" s="410"/>
      <c r="G611" s="439"/>
      <c r="H611" s="439"/>
      <c r="I611" s="409"/>
      <c r="J611" s="409"/>
      <c r="K611" s="465"/>
      <c r="L611" s="465"/>
      <c r="M611" s="364"/>
      <c r="N611" s="363"/>
      <c r="O611" s="363"/>
    </row>
    <row r="612" spans="1:15">
      <c r="A612" s="417"/>
      <c r="B612" s="417"/>
      <c r="C612" s="410"/>
      <c r="D612" s="410"/>
      <c r="E612" s="410"/>
      <c r="F612" s="410"/>
      <c r="G612" s="369"/>
      <c r="H612" s="369"/>
      <c r="I612" s="409"/>
      <c r="J612" s="409"/>
      <c r="K612" s="420"/>
      <c r="L612" s="420"/>
      <c r="M612" s="364"/>
      <c r="N612" s="363"/>
      <c r="O612" s="363"/>
    </row>
    <row r="613" spans="1:15">
      <c r="A613" s="417"/>
      <c r="B613" s="417"/>
      <c r="C613" s="410"/>
      <c r="D613" s="410"/>
      <c r="E613" s="410"/>
      <c r="F613" s="410"/>
      <c r="G613" s="369"/>
      <c r="H613" s="369"/>
      <c r="I613" s="409"/>
      <c r="J613" s="409"/>
      <c r="K613" s="420"/>
      <c r="L613" s="420"/>
      <c r="M613" s="364"/>
      <c r="N613" s="363"/>
      <c r="O613" s="363"/>
    </row>
    <row r="614" spans="1:15">
      <c r="A614" s="417"/>
      <c r="B614" s="417"/>
      <c r="C614" s="410"/>
      <c r="D614" s="410"/>
      <c r="E614" s="410"/>
      <c r="F614" s="410"/>
      <c r="G614" s="369"/>
      <c r="H614" s="369"/>
      <c r="I614" s="409"/>
      <c r="J614" s="409"/>
      <c r="K614" s="420"/>
      <c r="L614" s="420"/>
      <c r="M614" s="364"/>
      <c r="N614" s="363"/>
      <c r="O614" s="363"/>
    </row>
    <row r="615" spans="1:15">
      <c r="A615" s="417"/>
      <c r="B615" s="417"/>
      <c r="C615" s="410"/>
      <c r="D615" s="410"/>
      <c r="E615" s="410"/>
      <c r="F615" s="410"/>
      <c r="G615" s="369"/>
      <c r="H615" s="369"/>
      <c r="I615" s="409"/>
      <c r="J615" s="409"/>
      <c r="K615" s="420"/>
      <c r="L615" s="420"/>
      <c r="M615" s="364"/>
      <c r="N615" s="363"/>
      <c r="O615" s="363"/>
    </row>
    <row r="616" spans="1:15">
      <c r="A616" s="417"/>
      <c r="B616" s="417"/>
      <c r="C616" s="410"/>
      <c r="D616" s="410"/>
      <c r="E616" s="410"/>
      <c r="F616" s="410"/>
      <c r="G616" s="369"/>
      <c r="H616" s="369"/>
      <c r="I616" s="409"/>
      <c r="J616" s="409"/>
      <c r="K616" s="420"/>
      <c r="L616" s="420"/>
      <c r="M616" s="364"/>
      <c r="N616" s="363"/>
      <c r="O616" s="363"/>
    </row>
    <row r="617" spans="1:15">
      <c r="A617" s="417"/>
      <c r="B617" s="417"/>
      <c r="C617" s="410"/>
      <c r="D617" s="410"/>
      <c r="E617" s="410"/>
      <c r="F617" s="410"/>
      <c r="G617" s="369"/>
      <c r="H617" s="369"/>
      <c r="I617" s="409"/>
      <c r="J617" s="409"/>
      <c r="K617" s="420"/>
      <c r="L617" s="420"/>
      <c r="M617" s="364"/>
      <c r="N617" s="363"/>
      <c r="O617" s="363"/>
    </row>
    <row r="618" spans="1:15">
      <c r="A618" s="417"/>
      <c r="B618" s="417"/>
      <c r="C618" s="410"/>
      <c r="D618" s="410"/>
      <c r="E618" s="410"/>
      <c r="F618" s="410"/>
      <c r="G618" s="369"/>
      <c r="H618" s="369"/>
      <c r="I618" s="409"/>
      <c r="J618" s="409"/>
      <c r="K618" s="420"/>
      <c r="L618" s="420"/>
      <c r="M618" s="364"/>
      <c r="N618" s="363"/>
      <c r="O618" s="363"/>
    </row>
    <row r="619" spans="1:15">
      <c r="A619" s="417"/>
      <c r="B619" s="417"/>
      <c r="C619" s="410"/>
      <c r="D619" s="410"/>
      <c r="E619" s="410"/>
      <c r="F619" s="410"/>
      <c r="G619" s="369"/>
      <c r="H619" s="369"/>
      <c r="I619" s="409"/>
      <c r="J619" s="409"/>
      <c r="K619" s="420"/>
      <c r="L619" s="420"/>
      <c r="M619" s="364"/>
      <c r="N619" s="363"/>
      <c r="O619" s="363"/>
    </row>
    <row r="620" spans="1:15">
      <c r="A620" s="417"/>
      <c r="B620" s="417"/>
      <c r="C620" s="410"/>
      <c r="D620" s="410"/>
      <c r="E620" s="410"/>
      <c r="F620" s="410"/>
      <c r="G620" s="369"/>
      <c r="H620" s="369"/>
      <c r="I620" s="409"/>
      <c r="J620" s="409"/>
      <c r="K620" s="420"/>
      <c r="L620" s="420"/>
      <c r="M620" s="364"/>
      <c r="N620" s="363"/>
      <c r="O620" s="363"/>
    </row>
    <row r="621" spans="1:15">
      <c r="A621" s="417"/>
      <c r="B621" s="417"/>
      <c r="C621" s="410"/>
      <c r="D621" s="410"/>
      <c r="E621" s="410"/>
      <c r="F621" s="410"/>
      <c r="G621" s="369"/>
      <c r="H621" s="369"/>
      <c r="I621" s="409"/>
      <c r="J621" s="409"/>
      <c r="K621" s="420"/>
      <c r="L621" s="420"/>
      <c r="M621" s="364"/>
      <c r="N621" s="363"/>
      <c r="O621" s="363"/>
    </row>
    <row r="622" spans="1:15">
      <c r="A622" s="417"/>
      <c r="B622" s="417"/>
      <c r="C622" s="410"/>
      <c r="D622" s="410"/>
      <c r="E622" s="410"/>
      <c r="F622" s="410"/>
      <c r="G622" s="369"/>
      <c r="H622" s="369"/>
      <c r="I622" s="409"/>
      <c r="J622" s="409"/>
      <c r="K622" s="420"/>
      <c r="L622" s="420"/>
      <c r="M622" s="364"/>
      <c r="N622" s="363"/>
      <c r="O622" s="363"/>
    </row>
    <row r="623" spans="1:15">
      <c r="A623" s="417"/>
      <c r="B623" s="417"/>
      <c r="C623" s="410"/>
      <c r="D623" s="410"/>
      <c r="E623" s="410"/>
      <c r="F623" s="410"/>
      <c r="G623" s="369"/>
      <c r="H623" s="369"/>
      <c r="I623" s="409"/>
      <c r="J623" s="409"/>
      <c r="K623" s="420"/>
      <c r="L623" s="420"/>
      <c r="M623" s="364"/>
      <c r="N623" s="363"/>
      <c r="O623" s="363"/>
    </row>
    <row r="624" spans="1:15">
      <c r="A624" s="417"/>
      <c r="B624" s="417"/>
      <c r="C624" s="410"/>
      <c r="D624" s="410"/>
      <c r="E624" s="410"/>
      <c r="F624" s="410"/>
      <c r="G624" s="369"/>
      <c r="H624" s="369"/>
      <c r="I624" s="409"/>
      <c r="J624" s="409"/>
      <c r="K624" s="420"/>
      <c r="L624" s="420"/>
      <c r="M624" s="364"/>
      <c r="N624" s="363"/>
      <c r="O624" s="363"/>
    </row>
    <row r="625" spans="1:15">
      <c r="A625" s="417"/>
      <c r="B625" s="417"/>
      <c r="C625" s="410"/>
      <c r="D625" s="410"/>
      <c r="E625" s="410"/>
      <c r="F625" s="410"/>
      <c r="G625" s="369"/>
      <c r="H625" s="369"/>
      <c r="I625" s="409"/>
      <c r="J625" s="409"/>
      <c r="K625" s="420"/>
      <c r="L625" s="420"/>
      <c r="M625" s="364"/>
      <c r="N625" s="363"/>
      <c r="O625" s="363"/>
    </row>
    <row r="626" spans="1:15">
      <c r="A626" s="411"/>
      <c r="B626" s="411"/>
      <c r="C626" s="381"/>
      <c r="D626" s="381"/>
      <c r="E626" s="410"/>
      <c r="F626" s="410"/>
      <c r="G626" s="434"/>
      <c r="H626" s="434"/>
      <c r="I626" s="409"/>
      <c r="J626" s="409"/>
      <c r="K626" s="420"/>
      <c r="L626" s="420"/>
      <c r="M626" s="364"/>
      <c r="N626" s="363"/>
      <c r="O626" s="363"/>
    </row>
    <row r="627" spans="1:15">
      <c r="A627" s="272" t="s">
        <v>229</v>
      </c>
      <c r="B627" s="273"/>
      <c r="C627" s="273"/>
      <c r="D627" s="273"/>
      <c r="E627" s="273"/>
      <c r="F627" s="273"/>
      <c r="G627" s="273"/>
      <c r="H627" s="273"/>
      <c r="I627" s="683"/>
      <c r="J627" s="683"/>
      <c r="K627" s="683"/>
      <c r="L627" s="684"/>
    </row>
    <row r="628" spans="1:15">
      <c r="A628" s="274" t="s">
        <v>230</v>
      </c>
      <c r="B628" s="74"/>
      <c r="C628" s="74"/>
      <c r="D628" s="74"/>
      <c r="E628" s="74"/>
      <c r="F628" s="74"/>
      <c r="G628" s="74"/>
      <c r="H628" s="74"/>
      <c r="I628" s="430"/>
      <c r="J628" s="430"/>
      <c r="K628" s="430"/>
      <c r="L628" s="431"/>
    </row>
    <row r="629" spans="1:15" ht="15.75" thickBot="1">
      <c r="A629" s="697" t="s">
        <v>231</v>
      </c>
      <c r="B629" s="698"/>
      <c r="C629" s="698"/>
      <c r="D629" s="698"/>
      <c r="E629" s="698"/>
      <c r="F629" s="698"/>
      <c r="G629" s="698"/>
      <c r="H629" s="698"/>
      <c r="I629" s="432"/>
      <c r="J629" s="432"/>
      <c r="K629" s="432"/>
      <c r="L629" s="433"/>
    </row>
    <row r="630" spans="1:15" ht="15.75" thickTop="1">
      <c r="A630" s="75" t="s">
        <v>242</v>
      </c>
      <c r="B630" s="47"/>
      <c r="C630" s="47"/>
      <c r="D630" s="47"/>
      <c r="E630" s="47"/>
      <c r="F630" s="47"/>
      <c r="G630" s="47"/>
      <c r="H630" s="47"/>
      <c r="I630" s="47"/>
      <c r="J630" s="47"/>
      <c r="K630" s="47"/>
      <c r="L630" s="48"/>
    </row>
    <row r="631" spans="1:15">
      <c r="A631" s="455" t="s">
        <v>273</v>
      </c>
      <c r="B631" s="456"/>
      <c r="C631" s="456"/>
      <c r="D631" s="456"/>
      <c r="E631" s="456"/>
      <c r="F631" s="456"/>
      <c r="G631" s="456"/>
      <c r="H631" s="456"/>
      <c r="I631" s="456"/>
      <c r="J631" s="456"/>
      <c r="K631" s="456"/>
      <c r="L631" s="457"/>
    </row>
    <row r="632" spans="1:15">
      <c r="A632" s="458"/>
      <c r="B632" s="459"/>
      <c r="C632" s="459"/>
      <c r="D632" s="459"/>
      <c r="E632" s="459"/>
      <c r="F632" s="459"/>
      <c r="G632" s="459"/>
      <c r="H632" s="459"/>
      <c r="I632" s="459"/>
      <c r="J632" s="459"/>
      <c r="K632" s="459"/>
      <c r="L632" s="460"/>
    </row>
    <row r="633" spans="1:15">
      <c r="A633" s="458"/>
      <c r="B633" s="459"/>
      <c r="C633" s="459"/>
      <c r="D633" s="459"/>
      <c r="E633" s="459"/>
      <c r="F633" s="459"/>
      <c r="G633" s="459"/>
      <c r="H633" s="459"/>
      <c r="I633" s="459"/>
      <c r="J633" s="459"/>
      <c r="K633" s="459"/>
      <c r="L633" s="460"/>
    </row>
    <row r="634" spans="1:15">
      <c r="A634" s="458"/>
      <c r="B634" s="459"/>
      <c r="C634" s="459"/>
      <c r="D634" s="459"/>
      <c r="E634" s="459"/>
      <c r="F634" s="459"/>
      <c r="G634" s="459"/>
      <c r="H634" s="459"/>
      <c r="I634" s="459"/>
      <c r="J634" s="459"/>
      <c r="K634" s="459"/>
      <c r="L634" s="460"/>
    </row>
    <row r="635" spans="1:15">
      <c r="A635" s="458"/>
      <c r="B635" s="459"/>
      <c r="C635" s="459"/>
      <c r="D635" s="459"/>
      <c r="E635" s="459"/>
      <c r="F635" s="459"/>
      <c r="G635" s="459"/>
      <c r="H635" s="459"/>
      <c r="I635" s="459"/>
      <c r="J635" s="459"/>
      <c r="K635" s="459"/>
      <c r="L635" s="460"/>
    </row>
    <row r="636" spans="1:15">
      <c r="A636" s="458"/>
      <c r="B636" s="459"/>
      <c r="C636" s="459"/>
      <c r="D636" s="459"/>
      <c r="E636" s="459"/>
      <c r="F636" s="459"/>
      <c r="G636" s="459"/>
      <c r="H636" s="459"/>
      <c r="I636" s="459"/>
      <c r="J636" s="459"/>
      <c r="K636" s="459"/>
      <c r="L636" s="460"/>
    </row>
    <row r="637" spans="1:15">
      <c r="A637" s="458"/>
      <c r="B637" s="459"/>
      <c r="C637" s="459"/>
      <c r="D637" s="459"/>
      <c r="E637" s="459"/>
      <c r="F637" s="459"/>
      <c r="G637" s="459"/>
      <c r="H637" s="459"/>
      <c r="I637" s="459"/>
      <c r="J637" s="459"/>
      <c r="K637" s="459"/>
      <c r="L637" s="460"/>
    </row>
    <row r="638" spans="1:15">
      <c r="A638" s="458"/>
      <c r="B638" s="459"/>
      <c r="C638" s="459"/>
      <c r="D638" s="459"/>
      <c r="E638" s="459"/>
      <c r="F638" s="459"/>
      <c r="G638" s="459"/>
      <c r="H638" s="459"/>
      <c r="I638" s="459"/>
      <c r="J638" s="459"/>
      <c r="K638" s="459"/>
      <c r="L638" s="460"/>
    </row>
    <row r="639" spans="1:15">
      <c r="A639" s="458"/>
      <c r="B639" s="459"/>
      <c r="C639" s="459"/>
      <c r="D639" s="459"/>
      <c r="E639" s="459"/>
      <c r="F639" s="459"/>
      <c r="G639" s="459"/>
      <c r="H639" s="459"/>
      <c r="I639" s="459"/>
      <c r="J639" s="459"/>
      <c r="K639" s="459"/>
      <c r="L639" s="460"/>
    </row>
    <row r="640" spans="1:15">
      <c r="A640" s="458"/>
      <c r="B640" s="459"/>
      <c r="C640" s="459"/>
      <c r="D640" s="459"/>
      <c r="E640" s="459"/>
      <c r="F640" s="459"/>
      <c r="G640" s="459"/>
      <c r="H640" s="459"/>
      <c r="I640" s="459"/>
      <c r="J640" s="459"/>
      <c r="K640" s="459"/>
      <c r="L640" s="460"/>
    </row>
    <row r="641" spans="1:12">
      <c r="A641" s="458"/>
      <c r="B641" s="459"/>
      <c r="C641" s="459"/>
      <c r="D641" s="459"/>
      <c r="E641" s="459"/>
      <c r="F641" s="459"/>
      <c r="G641" s="459"/>
      <c r="H641" s="459"/>
      <c r="I641" s="459"/>
      <c r="J641" s="459"/>
      <c r="K641" s="459"/>
      <c r="L641" s="460"/>
    </row>
    <row r="642" spans="1:12">
      <c r="A642" s="458"/>
      <c r="B642" s="459"/>
      <c r="C642" s="459"/>
      <c r="D642" s="459"/>
      <c r="E642" s="459"/>
      <c r="F642" s="459"/>
      <c r="G642" s="459"/>
      <c r="H642" s="459"/>
      <c r="I642" s="459"/>
      <c r="J642" s="459"/>
      <c r="K642" s="459"/>
      <c r="L642" s="460"/>
    </row>
    <row r="643" spans="1:12">
      <c r="A643" s="458"/>
      <c r="B643" s="459"/>
      <c r="C643" s="459"/>
      <c r="D643" s="459"/>
      <c r="E643" s="459"/>
      <c r="F643" s="459"/>
      <c r="G643" s="459"/>
      <c r="H643" s="459"/>
      <c r="I643" s="459"/>
      <c r="J643" s="459"/>
      <c r="K643" s="459"/>
      <c r="L643" s="460"/>
    </row>
    <row r="644" spans="1:12">
      <c r="A644" s="458"/>
      <c r="B644" s="459"/>
      <c r="C644" s="459"/>
      <c r="D644" s="459"/>
      <c r="E644" s="459"/>
      <c r="F644" s="459"/>
      <c r="G644" s="459"/>
      <c r="H644" s="459"/>
      <c r="I644" s="459"/>
      <c r="J644" s="459"/>
      <c r="K644" s="459"/>
      <c r="L644" s="460"/>
    </row>
    <row r="645" spans="1:12">
      <c r="A645" s="458"/>
      <c r="B645" s="459"/>
      <c r="C645" s="459"/>
      <c r="D645" s="459"/>
      <c r="E645" s="459"/>
      <c r="F645" s="459"/>
      <c r="G645" s="459"/>
      <c r="H645" s="459"/>
      <c r="I645" s="459"/>
      <c r="J645" s="459"/>
      <c r="K645" s="459"/>
      <c r="L645" s="460"/>
    </row>
    <row r="646" spans="1:12">
      <c r="A646" s="458"/>
      <c r="B646" s="459"/>
      <c r="C646" s="459"/>
      <c r="D646" s="459"/>
      <c r="E646" s="459"/>
      <c r="F646" s="459"/>
      <c r="G646" s="459"/>
      <c r="H646" s="459"/>
      <c r="I646" s="459"/>
      <c r="J646" s="459"/>
      <c r="K646" s="459"/>
      <c r="L646" s="460"/>
    </row>
    <row r="647" spans="1:12">
      <c r="A647" s="458"/>
      <c r="B647" s="459"/>
      <c r="C647" s="459"/>
      <c r="D647" s="459"/>
      <c r="E647" s="459"/>
      <c r="F647" s="459"/>
      <c r="G647" s="459"/>
      <c r="H647" s="459"/>
      <c r="I647" s="459"/>
      <c r="J647" s="459"/>
      <c r="K647" s="459"/>
      <c r="L647" s="460"/>
    </row>
    <row r="648" spans="1:12">
      <c r="A648" s="458"/>
      <c r="B648" s="459"/>
      <c r="C648" s="459"/>
      <c r="D648" s="459"/>
      <c r="E648" s="459"/>
      <c r="F648" s="459"/>
      <c r="G648" s="459"/>
      <c r="H648" s="459"/>
      <c r="I648" s="459"/>
      <c r="J648" s="459"/>
      <c r="K648" s="459"/>
      <c r="L648" s="460"/>
    </row>
    <row r="649" spans="1:12">
      <c r="A649" s="458"/>
      <c r="B649" s="459"/>
      <c r="C649" s="459"/>
      <c r="D649" s="459"/>
      <c r="E649" s="459"/>
      <c r="F649" s="459"/>
      <c r="G649" s="459"/>
      <c r="H649" s="459"/>
      <c r="I649" s="459"/>
      <c r="J649" s="459"/>
      <c r="K649" s="459"/>
      <c r="L649" s="460"/>
    </row>
    <row r="650" spans="1:12">
      <c r="A650" s="458"/>
      <c r="B650" s="459"/>
      <c r="C650" s="459"/>
      <c r="D650" s="459"/>
      <c r="E650" s="459"/>
      <c r="F650" s="459"/>
      <c r="G650" s="459"/>
      <c r="H650" s="459"/>
      <c r="I650" s="459"/>
      <c r="J650" s="459"/>
      <c r="K650" s="459"/>
      <c r="L650" s="460"/>
    </row>
    <row r="651" spans="1:12">
      <c r="A651" s="458"/>
      <c r="B651" s="459"/>
      <c r="C651" s="459"/>
      <c r="D651" s="459"/>
      <c r="E651" s="459"/>
      <c r="F651" s="459"/>
      <c r="G651" s="459"/>
      <c r="H651" s="459"/>
      <c r="I651" s="459"/>
      <c r="J651" s="459"/>
      <c r="K651" s="459"/>
      <c r="L651" s="460"/>
    </row>
    <row r="652" spans="1:12">
      <c r="A652" s="458"/>
      <c r="B652" s="459"/>
      <c r="C652" s="459"/>
      <c r="D652" s="459"/>
      <c r="E652" s="459"/>
      <c r="F652" s="459"/>
      <c r="G652" s="459"/>
      <c r="H652" s="459"/>
      <c r="I652" s="459"/>
      <c r="J652" s="459"/>
      <c r="K652" s="459"/>
      <c r="L652" s="460"/>
    </row>
    <row r="653" spans="1:12">
      <c r="A653" s="461"/>
      <c r="B653" s="462"/>
      <c r="C653" s="462"/>
      <c r="D653" s="462"/>
      <c r="E653" s="462"/>
      <c r="F653" s="462"/>
      <c r="G653" s="462"/>
      <c r="H653" s="462"/>
      <c r="I653" s="462"/>
      <c r="J653" s="462"/>
      <c r="K653" s="462"/>
      <c r="L653" s="463"/>
    </row>
    <row r="654" spans="1:12">
      <c r="A654" s="253"/>
    </row>
    <row r="655" spans="1:12">
      <c r="A655" s="253"/>
    </row>
    <row r="656" spans="1:12">
      <c r="A656" s="253"/>
    </row>
    <row r="657" spans="1:15">
      <c r="A657" s="259" t="str">
        <f t="shared" ref="A657:C658" si="10">A55</f>
        <v>Formular / Dateiname::</v>
      </c>
      <c r="B657" s="259" t="str">
        <f t="shared" si="10"/>
        <v>Version:</v>
      </c>
      <c r="C657" s="408" t="str">
        <f t="shared" si="10"/>
        <v>Ersteller:</v>
      </c>
      <c r="D657" s="408"/>
      <c r="E657" s="395" t="str">
        <f>E55</f>
        <v>Geprüft:</v>
      </c>
      <c r="F657" s="395"/>
      <c r="G657" s="395" t="str">
        <f>G55</f>
        <v>Freigegeben:</v>
      </c>
      <c r="H657" s="395"/>
      <c r="I657" s="395"/>
      <c r="J657" s="259" t="str">
        <f>J55</f>
        <v>am:</v>
      </c>
      <c r="K657" s="688" t="str">
        <f>K55</f>
        <v>sp.Date:</v>
      </c>
      <c r="L657" s="688"/>
    </row>
    <row r="658" spans="1:15">
      <c r="A658" s="260">
        <f t="shared" si="10"/>
        <v>0</v>
      </c>
      <c r="B658" s="260" t="str">
        <f t="shared" si="10"/>
        <v>25V</v>
      </c>
      <c r="C658" s="388" t="str">
        <f t="shared" si="10"/>
        <v>We.Ga</v>
      </c>
      <c r="D658" s="388"/>
      <c r="E658" s="388" t="str">
        <f>E56</f>
        <v>AGWE</v>
      </c>
      <c r="F658" s="388"/>
      <c r="G658" s="388" t="str">
        <f>G56</f>
        <v>TMWLLR</v>
      </c>
      <c r="H658" s="388"/>
      <c r="I658" s="388"/>
      <c r="J658" s="737">
        <f>J56</f>
        <v>46049</v>
      </c>
      <c r="K658" s="422">
        <f>K56</f>
        <v>45988.882511574076</v>
      </c>
      <c r="L658" s="422"/>
    </row>
    <row r="659" spans="1:15">
      <c r="A659" s="126" t="str">
        <f>A57</f>
        <v>Verteiler: (Auftaggeber, Verein,Verband,Wertermittler)</v>
      </c>
      <c r="M659" s="4" t="s">
        <v>193</v>
      </c>
    </row>
    <row r="660" spans="1:15">
      <c r="A660" s="256"/>
    </row>
    <row r="661" spans="1:15" ht="26.25">
      <c r="A661" s="421" t="s">
        <v>48</v>
      </c>
      <c r="B661" s="421"/>
      <c r="C661" s="421"/>
      <c r="D661" s="421"/>
      <c r="E661" s="421"/>
      <c r="F661" s="387" t="s">
        <v>3</v>
      </c>
      <c r="G661" s="387"/>
      <c r="H661" s="387"/>
      <c r="I661" s="385">
        <f ca="1">TODAY()</f>
        <v>46089</v>
      </c>
      <c r="J661" s="386"/>
      <c r="K661" s="383">
        <f>K114</f>
        <v>1</v>
      </c>
      <c r="L661" s="384"/>
    </row>
    <row r="667" spans="1:15">
      <c r="A667" s="342"/>
      <c r="E667" s="423" t="s">
        <v>124</v>
      </c>
      <c r="F667" s="423"/>
      <c r="G667" s="423"/>
      <c r="H667" s="423"/>
      <c r="I667" s="423"/>
      <c r="J667" s="423"/>
      <c r="K667" s="423"/>
      <c r="L667" s="423"/>
    </row>
    <row r="668" spans="1:15">
      <c r="A668" s="343"/>
      <c r="E668" s="424"/>
      <c r="F668" s="424"/>
      <c r="G668" s="424"/>
      <c r="H668" s="424"/>
      <c r="I668" s="424"/>
      <c r="J668" s="424"/>
      <c r="K668" s="424"/>
      <c r="L668" s="424"/>
    </row>
    <row r="669" spans="1:15">
      <c r="A669" s="343"/>
      <c r="E669" s="344" t="s">
        <v>125</v>
      </c>
      <c r="F669" s="344"/>
      <c r="G669" s="344"/>
      <c r="H669" s="426"/>
      <c r="I669" s="426"/>
      <c r="J669" s="426"/>
      <c r="K669" s="426"/>
      <c r="L669" s="426"/>
    </row>
    <row r="670" spans="1:15">
      <c r="A670" s="343"/>
      <c r="E670" s="345" t="s">
        <v>126</v>
      </c>
      <c r="F670" s="345"/>
      <c r="G670" s="345"/>
      <c r="H670" s="425"/>
      <c r="I670" s="425"/>
      <c r="J670" s="425"/>
      <c r="K670" s="425"/>
      <c r="L670" s="425"/>
    </row>
    <row r="671" spans="1:15">
      <c r="A671" s="343"/>
      <c r="O671" s="135"/>
    </row>
    <row r="673" spans="1:17">
      <c r="B673" s="17"/>
      <c r="C673" s="17"/>
      <c r="D673" s="17"/>
      <c r="E673" s="17"/>
      <c r="F673" s="378"/>
      <c r="G673" s="378"/>
      <c r="H673" s="378"/>
      <c r="I673" s="378"/>
      <c r="J673" s="34"/>
      <c r="K673" s="34"/>
    </row>
    <row r="674" spans="1:17">
      <c r="A674" s="275" t="s">
        <v>127</v>
      </c>
      <c r="B674" s="435"/>
      <c r="C674" s="435"/>
      <c r="D674" s="435"/>
      <c r="E674" s="20" t="s">
        <v>128</v>
      </c>
      <c r="F674" s="20"/>
      <c r="G674" s="20"/>
      <c r="H674" s="20"/>
      <c r="I674" s="20"/>
      <c r="J674" s="21"/>
      <c r="K674" s="21"/>
      <c r="L674" s="276"/>
    </row>
    <row r="675" spans="1:17">
      <c r="A675" s="429" t="s">
        <v>181</v>
      </c>
      <c r="B675" s="429"/>
      <c r="C675" s="429"/>
      <c r="D675" s="429"/>
      <c r="E675" s="429"/>
      <c r="F675" s="429"/>
      <c r="G675" s="429"/>
      <c r="H675" s="429"/>
      <c r="I675" s="429"/>
      <c r="J675" s="429"/>
      <c r="K675" s="429"/>
      <c r="L675" s="429"/>
    </row>
    <row r="676" spans="1:17">
      <c r="A676" s="277" t="s">
        <v>180</v>
      </c>
      <c r="B676" s="436"/>
      <c r="C676" s="436"/>
      <c r="D676" s="436"/>
      <c r="E676" s="436"/>
      <c r="F676" s="21" t="s">
        <v>129</v>
      </c>
      <c r="G676" s="21"/>
      <c r="H676" s="21"/>
      <c r="I676" s="22"/>
      <c r="J676" s="21"/>
      <c r="K676" s="21"/>
      <c r="L676" s="276"/>
    </row>
    <row r="677" spans="1:17" ht="15" customHeight="1">
      <c r="A677" s="418" t="s">
        <v>138</v>
      </c>
      <c r="B677" s="418"/>
      <c r="C677" s="418"/>
      <c r="D677" s="418"/>
      <c r="E677" s="418"/>
      <c r="F677" s="418"/>
      <c r="G677" s="418"/>
      <c r="H677" s="418"/>
      <c r="I677" s="418"/>
      <c r="J677" s="418"/>
      <c r="K677" s="418"/>
      <c r="L677" s="418"/>
    </row>
    <row r="678" spans="1:17">
      <c r="A678" s="419" t="s">
        <v>243</v>
      </c>
      <c r="B678" s="419"/>
      <c r="C678" s="419"/>
      <c r="D678" s="419"/>
      <c r="E678" s="419"/>
      <c r="F678" s="419"/>
      <c r="G678" s="419"/>
      <c r="H678" s="419"/>
      <c r="I678" s="419"/>
      <c r="J678" s="419"/>
      <c r="K678" s="419"/>
      <c r="L678" s="419"/>
    </row>
    <row r="679" spans="1:17">
      <c r="B679" s="375"/>
      <c r="C679" s="375"/>
      <c r="D679" s="379"/>
      <c r="E679" s="379"/>
      <c r="F679" s="378"/>
      <c r="G679" s="378"/>
      <c r="H679" s="378"/>
      <c r="I679" s="378"/>
      <c r="J679" s="34"/>
      <c r="K679" s="34"/>
    </row>
    <row r="680" spans="1:17">
      <c r="A680" s="33" t="s">
        <v>130</v>
      </c>
      <c r="B680" s="374"/>
      <c r="C680" s="374"/>
      <c r="D680" s="18"/>
      <c r="E680" s="18"/>
      <c r="F680" s="693"/>
      <c r="G680" s="693"/>
      <c r="H680" s="693"/>
      <c r="I680" s="693"/>
      <c r="J680" s="34"/>
      <c r="K680" s="34"/>
    </row>
    <row r="681" spans="1:17">
      <c r="A681" s="6" t="s">
        <v>238</v>
      </c>
      <c r="F681" s="380">
        <f>B155</f>
        <v>0</v>
      </c>
      <c r="G681" s="380"/>
      <c r="H681" s="380"/>
      <c r="I681" s="380"/>
      <c r="J681" s="19"/>
    </row>
    <row r="682" spans="1:17">
      <c r="A682" s="6" t="s">
        <v>239</v>
      </c>
      <c r="F682" s="380">
        <f>ABS(B156)</f>
        <v>0</v>
      </c>
      <c r="G682" s="380"/>
      <c r="H682" s="380"/>
      <c r="I682" s="380"/>
    </row>
    <row r="683" spans="1:17">
      <c r="A683" s="33" t="s">
        <v>131</v>
      </c>
      <c r="F683" s="695">
        <f>SUM(F681:I682)</f>
        <v>0</v>
      </c>
      <c r="G683" s="695"/>
      <c r="H683" s="695"/>
      <c r="I683" s="695"/>
    </row>
    <row r="684" spans="1:17">
      <c r="F684" s="687"/>
      <c r="G684" s="687"/>
      <c r="H684" s="687"/>
      <c r="I684" s="687"/>
    </row>
    <row r="685" spans="1:17">
      <c r="A685" s="61" t="s">
        <v>87</v>
      </c>
      <c r="F685" s="371"/>
      <c r="G685" s="371"/>
      <c r="H685" s="371"/>
      <c r="I685" s="371"/>
      <c r="N685" s="367"/>
      <c r="O685" s="367"/>
      <c r="P685" s="367"/>
      <c r="Q685" s="367"/>
    </row>
    <row r="686" spans="1:17">
      <c r="A686" s="61" t="s">
        <v>276</v>
      </c>
      <c r="B686" s="702">
        <v>0.1</v>
      </c>
      <c r="C686" s="703"/>
      <c r="D686" s="704"/>
      <c r="E686" s="704"/>
      <c r="F686" s="371"/>
      <c r="G686" s="371"/>
      <c r="H686" s="371"/>
      <c r="I686" s="371"/>
    </row>
    <row r="687" spans="1:17">
      <c r="A687" s="61" t="s">
        <v>247</v>
      </c>
      <c r="B687" s="402"/>
      <c r="C687" s="402"/>
      <c r="D687" s="400" t="s">
        <v>270</v>
      </c>
      <c r="E687" s="400"/>
      <c r="F687" s="371"/>
      <c r="G687" s="371"/>
      <c r="H687" s="371"/>
      <c r="I687" s="371"/>
    </row>
    <row r="688" spans="1:17">
      <c r="A688" s="61" t="s">
        <v>277</v>
      </c>
      <c r="F688" s="380">
        <v>20</v>
      </c>
      <c r="G688" s="380"/>
      <c r="H688" s="380"/>
      <c r="I688" s="380">
        <v>20</v>
      </c>
    </row>
    <row r="689" spans="1:17">
      <c r="A689" s="61" t="s">
        <v>237</v>
      </c>
      <c r="B689" s="699"/>
      <c r="C689" s="699"/>
      <c r="F689" s="401"/>
      <c r="G689" s="401"/>
      <c r="H689" s="401"/>
      <c r="I689" s="401"/>
    </row>
    <row r="690" spans="1:17" ht="15.75" thickBot="1">
      <c r="A690" s="60" t="s">
        <v>236</v>
      </c>
      <c r="B690" s="35"/>
      <c r="C690" s="35"/>
      <c r="D690" s="35"/>
      <c r="E690" s="35"/>
      <c r="F690" s="404"/>
      <c r="G690" s="404"/>
      <c r="H690" s="404"/>
      <c r="I690" s="404"/>
      <c r="L690" s="36"/>
      <c r="M690" s="36"/>
    </row>
    <row r="691" spans="1:17" ht="15.75" thickTop="1">
      <c r="A691" s="14"/>
      <c r="N691" s="367"/>
      <c r="O691" s="367"/>
      <c r="P691" s="367"/>
      <c r="Q691" s="367"/>
    </row>
    <row r="692" spans="1:17">
      <c r="A692" s="13"/>
      <c r="B692" s="13"/>
      <c r="C692" s="13"/>
      <c r="D692" s="13"/>
      <c r="E692" s="13"/>
      <c r="F692" s="13"/>
      <c r="G692" s="13"/>
      <c r="H692" s="13"/>
      <c r="I692" s="13"/>
      <c r="J692" s="13"/>
      <c r="K692" s="13"/>
      <c r="L692" s="13"/>
    </row>
    <row r="693" spans="1:17">
      <c r="A693" s="694" t="s">
        <v>137</v>
      </c>
      <c r="B693" s="694"/>
      <c r="C693" s="694"/>
      <c r="D693" s="694"/>
      <c r="E693" s="694"/>
      <c r="F693" s="694"/>
      <c r="G693" s="694"/>
      <c r="H693" s="694"/>
      <c r="I693" s="694"/>
      <c r="J693" s="694"/>
      <c r="K693" s="694"/>
      <c r="L693" s="694"/>
      <c r="M693" s="368"/>
      <c r="N693" s="368"/>
    </row>
    <row r="694" spans="1:17">
      <c r="A694" s="373"/>
      <c r="B694" s="373"/>
      <c r="C694" s="373"/>
      <c r="D694" s="373"/>
      <c r="E694" s="373"/>
      <c r="F694" s="373"/>
      <c r="G694" s="373"/>
      <c r="H694" s="373"/>
      <c r="I694" s="373"/>
      <c r="J694" s="373"/>
      <c r="K694" s="373"/>
      <c r="L694" s="373"/>
      <c r="M694" s="278"/>
      <c r="N694" s="4"/>
    </row>
    <row r="695" spans="1:17">
      <c r="A695" s="37"/>
      <c r="B695" s="377"/>
      <c r="C695" s="377"/>
      <c r="D695" s="377"/>
      <c r="E695" s="377"/>
      <c r="F695" s="377"/>
      <c r="G695" s="377"/>
      <c r="H695" s="377"/>
      <c r="I695" s="377"/>
      <c r="J695" s="377"/>
      <c r="K695" s="377"/>
      <c r="L695" s="377"/>
      <c r="M695" s="278"/>
      <c r="N695" s="4"/>
    </row>
    <row r="696" spans="1:17">
      <c r="A696" s="38" t="s">
        <v>132</v>
      </c>
      <c r="B696" s="376"/>
      <c r="C696" s="376"/>
      <c r="D696" s="376"/>
      <c r="E696" s="376"/>
      <c r="F696" s="376"/>
      <c r="G696" s="376"/>
      <c r="H696" s="376"/>
      <c r="I696" s="376"/>
      <c r="J696" s="376"/>
      <c r="K696" s="376"/>
      <c r="L696" s="376"/>
    </row>
    <row r="697" spans="1:17">
      <c r="A697" s="38" t="s">
        <v>133</v>
      </c>
      <c r="B697" s="376" t="s">
        <v>144</v>
      </c>
      <c r="C697" s="376"/>
      <c r="D697" s="376"/>
      <c r="E697" s="376"/>
      <c r="F697" s="376"/>
      <c r="G697" s="376"/>
      <c r="H697" s="376"/>
      <c r="I697" s="376"/>
      <c r="J697" s="376"/>
      <c r="K697" s="376"/>
      <c r="L697" s="376"/>
    </row>
    <row r="698" spans="1:17">
      <c r="A698" s="39" t="s">
        <v>134</v>
      </c>
      <c r="B698" s="376"/>
      <c r="C698" s="376"/>
      <c r="D698" s="376"/>
      <c r="E698" s="376"/>
      <c r="F698" s="376"/>
      <c r="G698" s="376"/>
      <c r="H698" s="376"/>
      <c r="I698" s="376"/>
      <c r="J698" s="376"/>
      <c r="K698" s="376"/>
      <c r="L698" s="376"/>
    </row>
    <row r="699" spans="1:17">
      <c r="J699" s="696"/>
      <c r="K699" s="696"/>
      <c r="L699" s="696"/>
    </row>
    <row r="700" spans="1:17">
      <c r="A700" s="42"/>
      <c r="J700" s="41"/>
      <c r="K700" s="41"/>
      <c r="L700" s="41"/>
    </row>
    <row r="701" spans="1:17">
      <c r="A701" s="315"/>
      <c r="B701" s="706"/>
      <c r="C701" s="706"/>
      <c r="D701" s="706"/>
      <c r="E701" s="706"/>
      <c r="F701" s="706"/>
      <c r="G701" s="706"/>
      <c r="H701" s="706"/>
      <c r="I701" s="706"/>
      <c r="J701" s="706"/>
      <c r="K701" s="706"/>
      <c r="L701" s="706"/>
    </row>
    <row r="702" spans="1:17">
      <c r="A702" s="95" t="s">
        <v>135</v>
      </c>
      <c r="B702" s="372" t="s">
        <v>136</v>
      </c>
      <c r="C702" s="372"/>
      <c r="D702" s="372"/>
      <c r="E702" s="372"/>
      <c r="F702" s="372"/>
      <c r="G702" s="372"/>
      <c r="H702" s="372"/>
      <c r="I702" s="372"/>
      <c r="J702" s="372"/>
      <c r="K702" s="372"/>
      <c r="L702" s="372"/>
    </row>
    <row r="705" spans="1:13">
      <c r="A705" s="403" t="s">
        <v>278</v>
      </c>
      <c r="B705" s="403"/>
      <c r="C705" s="403"/>
      <c r="D705" s="403"/>
      <c r="E705" s="403"/>
      <c r="F705" s="403"/>
      <c r="G705" s="403"/>
      <c r="H705" s="403"/>
      <c r="I705" s="403"/>
      <c r="J705" s="403"/>
      <c r="K705" s="403"/>
      <c r="L705" s="403"/>
    </row>
    <row r="706" spans="1:13" ht="15.75" customHeight="1">
      <c r="A706" s="403"/>
      <c r="B706" s="403"/>
      <c r="C706" s="403"/>
      <c r="D706" s="403"/>
      <c r="E706" s="403"/>
      <c r="F706" s="403"/>
      <c r="G706" s="403"/>
      <c r="H706" s="403"/>
      <c r="I706" s="403"/>
      <c r="J706" s="403"/>
      <c r="K706" s="403"/>
      <c r="L706" s="403"/>
    </row>
    <row r="707" spans="1:13">
      <c r="A707" s="403"/>
      <c r="B707" s="403"/>
      <c r="C707" s="403"/>
      <c r="D707" s="403"/>
      <c r="E707" s="403"/>
      <c r="F707" s="403"/>
      <c r="G707" s="403"/>
      <c r="H707" s="403"/>
      <c r="I707" s="403"/>
      <c r="J707" s="403"/>
      <c r="K707" s="403"/>
      <c r="L707" s="403"/>
    </row>
    <row r="708" spans="1:13">
      <c r="A708" s="403"/>
      <c r="B708" s="403"/>
      <c r="C708" s="403"/>
      <c r="D708" s="403"/>
      <c r="E708" s="403"/>
      <c r="F708" s="403"/>
      <c r="G708" s="403"/>
      <c r="H708" s="403"/>
      <c r="I708" s="403"/>
      <c r="J708" s="403"/>
      <c r="K708" s="403"/>
      <c r="L708" s="403"/>
    </row>
    <row r="709" spans="1:13">
      <c r="A709" s="403"/>
      <c r="B709" s="403"/>
      <c r="C709" s="403"/>
      <c r="D709" s="403"/>
      <c r="E709" s="403"/>
      <c r="F709" s="403"/>
      <c r="G709" s="403"/>
      <c r="H709" s="403"/>
      <c r="I709" s="403"/>
      <c r="J709" s="403"/>
      <c r="K709" s="403"/>
      <c r="L709" s="403"/>
    </row>
    <row r="715" spans="1:13">
      <c r="A715" s="259" t="str">
        <f>A55</f>
        <v>Formular / Dateiname::</v>
      </c>
      <c r="B715" s="259" t="str">
        <f t="shared" ref="A715:C716" si="11">B55</f>
        <v>Version:</v>
      </c>
      <c r="C715" s="408" t="str">
        <f t="shared" si="11"/>
        <v>Ersteller:</v>
      </c>
      <c r="D715" s="408"/>
      <c r="E715" s="395" t="str">
        <f>E55</f>
        <v>Geprüft:</v>
      </c>
      <c r="F715" s="395"/>
      <c r="G715" s="395" t="str">
        <f>G55</f>
        <v>Freigegeben:</v>
      </c>
      <c r="H715" s="395"/>
      <c r="I715" s="395"/>
      <c r="J715" s="259" t="str">
        <f>J55</f>
        <v>am:</v>
      </c>
      <c r="K715" s="688" t="str">
        <f>K55</f>
        <v>sp.Date:</v>
      </c>
      <c r="L715" s="688"/>
    </row>
    <row r="716" spans="1:13">
      <c r="A716" s="260">
        <f t="shared" si="11"/>
        <v>0</v>
      </c>
      <c r="B716" s="260" t="str">
        <f t="shared" si="11"/>
        <v>25V</v>
      </c>
      <c r="C716" s="388" t="str">
        <f t="shared" si="11"/>
        <v>We.Ga</v>
      </c>
      <c r="D716" s="388"/>
      <c r="E716" s="388" t="str">
        <f>E56</f>
        <v>AGWE</v>
      </c>
      <c r="F716" s="388"/>
      <c r="G716" s="388" t="str">
        <f>G56</f>
        <v>TMWLLR</v>
      </c>
      <c r="H716" s="388"/>
      <c r="I716" s="388"/>
      <c r="J716" s="737">
        <f>J56</f>
        <v>46049</v>
      </c>
      <c r="K716" s="422">
        <f>K56</f>
        <v>45988.882511574076</v>
      </c>
      <c r="L716" s="422"/>
    </row>
    <row r="717" spans="1:13">
      <c r="A717" s="126" t="str">
        <f>A57</f>
        <v>Verteiler: (Auftaggeber, Verein,Verband,Wertermittler)</v>
      </c>
      <c r="M717" s="4" t="s">
        <v>194</v>
      </c>
    </row>
    <row r="718" spans="1:13">
      <c r="A718" s="256"/>
    </row>
    <row r="719" spans="1:13" ht="26.25">
      <c r="A719" s="387" t="s">
        <v>47</v>
      </c>
      <c r="B719" s="387"/>
      <c r="C719" s="387"/>
      <c r="D719" s="387"/>
      <c r="E719" s="387"/>
      <c r="F719" s="387"/>
      <c r="G719" s="387"/>
      <c r="H719" s="387"/>
      <c r="I719" s="387"/>
      <c r="J719" s="387"/>
      <c r="K719" s="387"/>
      <c r="L719" s="387"/>
    </row>
    <row r="720" spans="1:13">
      <c r="A720" s="403"/>
      <c r="B720" s="403"/>
      <c r="C720" s="403"/>
      <c r="D720" s="403"/>
      <c r="E720" s="403"/>
      <c r="F720" s="403"/>
      <c r="G720" s="403"/>
      <c r="H720" s="403"/>
      <c r="I720" s="403"/>
      <c r="J720" s="403"/>
      <c r="K720" s="403"/>
      <c r="L720" s="403"/>
    </row>
    <row r="721" spans="1:12">
      <c r="A721" s="403"/>
      <c r="B721" s="403"/>
      <c r="C721" s="403"/>
      <c r="D721" s="403"/>
      <c r="E721" s="403"/>
      <c r="F721" s="403"/>
      <c r="G721" s="403"/>
      <c r="H721" s="403"/>
      <c r="I721" s="403"/>
      <c r="J721" s="403"/>
      <c r="K721" s="403"/>
      <c r="L721" s="403"/>
    </row>
    <row r="722" spans="1:12">
      <c r="A722" s="403"/>
      <c r="B722" s="403"/>
      <c r="C722" s="403"/>
      <c r="D722" s="403"/>
      <c r="E722" s="403"/>
      <c r="F722" s="403"/>
      <c r="G722" s="403"/>
      <c r="H722" s="403"/>
      <c r="I722" s="403"/>
      <c r="J722" s="403"/>
      <c r="K722" s="403"/>
      <c r="L722" s="403"/>
    </row>
    <row r="723" spans="1:12">
      <c r="A723" s="403"/>
      <c r="B723" s="403"/>
      <c r="C723" s="403"/>
      <c r="D723" s="403"/>
      <c r="E723" s="403"/>
      <c r="F723" s="403"/>
      <c r="G723" s="403"/>
      <c r="H723" s="403"/>
      <c r="I723" s="403"/>
      <c r="J723" s="403"/>
      <c r="K723" s="403"/>
      <c r="L723" s="403"/>
    </row>
    <row r="724" spans="1:12">
      <c r="A724" s="403"/>
      <c r="B724" s="403"/>
      <c r="C724" s="403"/>
      <c r="D724" s="403"/>
      <c r="E724" s="403"/>
      <c r="F724" s="403"/>
      <c r="G724" s="403"/>
      <c r="H724" s="403"/>
      <c r="I724" s="403"/>
      <c r="J724" s="403"/>
      <c r="K724" s="403"/>
      <c r="L724" s="403"/>
    </row>
    <row r="725" spans="1:12">
      <c r="A725" s="403"/>
      <c r="B725" s="403"/>
      <c r="C725" s="403"/>
      <c r="D725" s="403"/>
      <c r="E725" s="403"/>
      <c r="F725" s="403"/>
      <c r="G725" s="403"/>
      <c r="H725" s="403"/>
      <c r="I725" s="403"/>
      <c r="J725" s="403"/>
      <c r="K725" s="403"/>
      <c r="L725" s="403"/>
    </row>
    <row r="726" spans="1:12">
      <c r="A726" s="403"/>
      <c r="B726" s="403"/>
      <c r="C726" s="403"/>
      <c r="D726" s="403"/>
      <c r="E726" s="403"/>
      <c r="F726" s="403"/>
      <c r="G726" s="403"/>
      <c r="H726" s="403"/>
      <c r="I726" s="403"/>
      <c r="J726" s="403"/>
      <c r="K726" s="403"/>
      <c r="L726" s="403"/>
    </row>
    <row r="727" spans="1:12">
      <c r="A727" s="403"/>
      <c r="B727" s="403"/>
      <c r="C727" s="403"/>
      <c r="D727" s="403"/>
      <c r="E727" s="403"/>
      <c r="F727" s="403"/>
      <c r="G727" s="403"/>
      <c r="H727" s="403"/>
      <c r="I727" s="403"/>
      <c r="J727" s="403"/>
      <c r="K727" s="403"/>
      <c r="L727" s="403"/>
    </row>
    <row r="728" spans="1:12">
      <c r="A728" s="403"/>
      <c r="B728" s="403"/>
      <c r="C728" s="403"/>
      <c r="D728" s="403"/>
      <c r="E728" s="403"/>
      <c r="F728" s="403"/>
      <c r="G728" s="403"/>
      <c r="H728" s="403"/>
      <c r="I728" s="403"/>
      <c r="J728" s="403"/>
      <c r="K728" s="403"/>
      <c r="L728" s="403"/>
    </row>
    <row r="729" spans="1:12">
      <c r="A729" s="403"/>
      <c r="B729" s="403"/>
      <c r="C729" s="403"/>
      <c r="D729" s="403"/>
      <c r="E729" s="403"/>
      <c r="F729" s="403"/>
      <c r="G729" s="403"/>
      <c r="H729" s="403"/>
      <c r="I729" s="403"/>
      <c r="J729" s="403"/>
      <c r="K729" s="403"/>
      <c r="L729" s="403"/>
    </row>
    <row r="730" spans="1:12">
      <c r="A730" s="403"/>
      <c r="B730" s="403"/>
      <c r="C730" s="403"/>
      <c r="D730" s="403"/>
      <c r="E730" s="403"/>
      <c r="F730" s="403"/>
      <c r="G730" s="403"/>
      <c r="H730" s="403"/>
      <c r="I730" s="403"/>
      <c r="J730" s="403"/>
      <c r="K730" s="403"/>
      <c r="L730" s="403"/>
    </row>
    <row r="731" spans="1:12">
      <c r="A731" s="403"/>
      <c r="B731" s="403"/>
      <c r="C731" s="403"/>
      <c r="D731" s="403"/>
      <c r="E731" s="403"/>
      <c r="F731" s="403"/>
      <c r="G731" s="403"/>
      <c r="H731" s="403"/>
      <c r="I731" s="403"/>
      <c r="J731" s="403"/>
      <c r="K731" s="403"/>
      <c r="L731" s="403"/>
    </row>
    <row r="732" spans="1:12">
      <c r="A732" s="403"/>
      <c r="B732" s="403"/>
      <c r="C732" s="403"/>
      <c r="D732" s="403"/>
      <c r="E732" s="403"/>
      <c r="F732" s="403"/>
      <c r="G732" s="403"/>
      <c r="H732" s="403"/>
      <c r="I732" s="403"/>
      <c r="J732" s="403"/>
      <c r="K732" s="403"/>
      <c r="L732" s="403"/>
    </row>
    <row r="733" spans="1:12">
      <c r="A733" s="403"/>
      <c r="B733" s="403"/>
      <c r="C733" s="403"/>
      <c r="D733" s="403"/>
      <c r="E733" s="403"/>
      <c r="F733" s="403"/>
      <c r="G733" s="403"/>
      <c r="H733" s="403"/>
      <c r="I733" s="403"/>
      <c r="J733" s="403"/>
      <c r="K733" s="403"/>
      <c r="L733" s="403"/>
    </row>
    <row r="734" spans="1:12">
      <c r="A734" s="403"/>
      <c r="B734" s="403"/>
      <c r="C734" s="403"/>
      <c r="D734" s="403"/>
      <c r="E734" s="403"/>
      <c r="F734" s="403"/>
      <c r="G734" s="403"/>
      <c r="H734" s="403"/>
      <c r="I734" s="403"/>
      <c r="J734" s="403"/>
      <c r="K734" s="403"/>
      <c r="L734" s="403"/>
    </row>
    <row r="735" spans="1:12">
      <c r="A735" s="403"/>
      <c r="B735" s="403"/>
      <c r="C735" s="403"/>
      <c r="D735" s="403"/>
      <c r="E735" s="403"/>
      <c r="F735" s="403"/>
      <c r="G735" s="403"/>
      <c r="H735" s="403"/>
      <c r="I735" s="403"/>
      <c r="J735" s="403"/>
      <c r="K735" s="403"/>
      <c r="L735" s="403"/>
    </row>
    <row r="736" spans="1:12">
      <c r="A736" s="403"/>
      <c r="B736" s="403"/>
      <c r="C736" s="403"/>
      <c r="D736" s="403"/>
      <c r="E736" s="403"/>
      <c r="F736" s="403"/>
      <c r="G736" s="403"/>
      <c r="H736" s="403"/>
      <c r="I736" s="403"/>
      <c r="J736" s="403"/>
      <c r="K736" s="403"/>
      <c r="L736" s="403"/>
    </row>
    <row r="737" spans="1:12">
      <c r="A737" s="403"/>
      <c r="B737" s="403"/>
      <c r="C737" s="403"/>
      <c r="D737" s="403"/>
      <c r="E737" s="403"/>
      <c r="F737" s="403"/>
      <c r="G737" s="403"/>
      <c r="H737" s="403"/>
      <c r="I737" s="403"/>
      <c r="J737" s="403"/>
      <c r="K737" s="403"/>
      <c r="L737" s="403"/>
    </row>
    <row r="738" spans="1:12">
      <c r="A738" s="403"/>
      <c r="B738" s="403"/>
      <c r="C738" s="403"/>
      <c r="D738" s="403"/>
      <c r="E738" s="403"/>
      <c r="F738" s="403"/>
      <c r="G738" s="403"/>
      <c r="H738" s="403"/>
      <c r="I738" s="403"/>
      <c r="J738" s="403"/>
      <c r="K738" s="403"/>
      <c r="L738" s="403"/>
    </row>
    <row r="739" spans="1:12">
      <c r="A739" s="403"/>
      <c r="B739" s="403"/>
      <c r="C739" s="403"/>
      <c r="D739" s="403"/>
      <c r="E739" s="403"/>
      <c r="F739" s="403"/>
      <c r="G739" s="403"/>
      <c r="H739" s="403"/>
      <c r="I739" s="403"/>
      <c r="J739" s="403"/>
      <c r="K739" s="403"/>
      <c r="L739" s="403"/>
    </row>
    <row r="740" spans="1:12">
      <c r="A740" s="403"/>
      <c r="B740" s="403"/>
      <c r="C740" s="403"/>
      <c r="D740" s="403"/>
      <c r="E740" s="403"/>
      <c r="F740" s="403"/>
      <c r="G740" s="403"/>
      <c r="H740" s="403"/>
      <c r="I740" s="403"/>
      <c r="J740" s="403"/>
      <c r="K740" s="403"/>
      <c r="L740" s="403"/>
    </row>
    <row r="741" spans="1:12">
      <c r="A741" s="403"/>
      <c r="B741" s="403"/>
      <c r="C741" s="403"/>
      <c r="D741" s="403"/>
      <c r="E741" s="403"/>
      <c r="F741" s="403"/>
      <c r="G741" s="403"/>
      <c r="H741" s="403"/>
      <c r="I741" s="403"/>
      <c r="J741" s="403"/>
      <c r="K741" s="403"/>
      <c r="L741" s="403"/>
    </row>
    <row r="742" spans="1:12">
      <c r="A742" s="403"/>
      <c r="B742" s="403"/>
      <c r="C742" s="403"/>
      <c r="D742" s="403"/>
      <c r="E742" s="403"/>
      <c r="F742" s="403"/>
      <c r="G742" s="403"/>
      <c r="H742" s="403"/>
      <c r="I742" s="403"/>
      <c r="J742" s="403"/>
      <c r="K742" s="403"/>
      <c r="L742" s="403"/>
    </row>
    <row r="743" spans="1:12">
      <c r="A743" s="403"/>
      <c r="B743" s="403"/>
      <c r="C743" s="403"/>
      <c r="D743" s="403"/>
      <c r="E743" s="403"/>
      <c r="F743" s="403"/>
      <c r="G743" s="403"/>
      <c r="H743" s="403"/>
      <c r="I743" s="403"/>
      <c r="J743" s="403"/>
      <c r="K743" s="403"/>
      <c r="L743" s="403"/>
    </row>
    <row r="744" spans="1:12">
      <c r="A744" s="403"/>
      <c r="B744" s="403"/>
      <c r="C744" s="403"/>
      <c r="D744" s="403"/>
      <c r="E744" s="403"/>
      <c r="F744" s="403"/>
      <c r="G744" s="403"/>
      <c r="H744" s="403"/>
      <c r="I744" s="403"/>
      <c r="J744" s="403"/>
      <c r="K744" s="403"/>
      <c r="L744" s="403"/>
    </row>
    <row r="745" spans="1:12">
      <c r="A745" s="403"/>
      <c r="B745" s="403"/>
      <c r="C745" s="403"/>
      <c r="D745" s="403"/>
      <c r="E745" s="403"/>
      <c r="F745" s="403"/>
      <c r="G745" s="403"/>
      <c r="H745" s="403"/>
      <c r="I745" s="403"/>
      <c r="J745" s="403"/>
      <c r="K745" s="403"/>
      <c r="L745" s="403"/>
    </row>
    <row r="746" spans="1:12">
      <c r="A746" s="403"/>
      <c r="B746" s="403"/>
      <c r="C746" s="403"/>
      <c r="D746" s="403"/>
      <c r="E746" s="403"/>
      <c r="F746" s="403"/>
      <c r="G746" s="403"/>
      <c r="H746" s="403"/>
      <c r="I746" s="403"/>
      <c r="J746" s="403"/>
      <c r="K746" s="403"/>
      <c r="L746" s="403"/>
    </row>
    <row r="747" spans="1:12">
      <c r="A747" s="403"/>
      <c r="B747" s="403"/>
      <c r="C747" s="403"/>
      <c r="D747" s="403"/>
      <c r="E747" s="403"/>
      <c r="F747" s="403"/>
      <c r="G747" s="403"/>
      <c r="H747" s="403"/>
      <c r="I747" s="403"/>
      <c r="J747" s="403"/>
      <c r="K747" s="403"/>
      <c r="L747" s="403"/>
    </row>
    <row r="748" spans="1:12">
      <c r="A748" s="403"/>
      <c r="B748" s="403"/>
      <c r="C748" s="403"/>
      <c r="D748" s="403"/>
      <c r="E748" s="403"/>
      <c r="F748" s="403"/>
      <c r="G748" s="403"/>
      <c r="H748" s="403"/>
      <c r="I748" s="403"/>
      <c r="J748" s="403"/>
      <c r="K748" s="403"/>
      <c r="L748" s="403"/>
    </row>
    <row r="749" spans="1:12">
      <c r="A749" s="403"/>
      <c r="B749" s="403"/>
      <c r="C749" s="403"/>
      <c r="D749" s="403"/>
      <c r="E749" s="403"/>
      <c r="F749" s="403"/>
      <c r="G749" s="403"/>
      <c r="H749" s="403"/>
      <c r="I749" s="403"/>
      <c r="J749" s="403"/>
      <c r="K749" s="403"/>
      <c r="L749" s="403"/>
    </row>
    <row r="750" spans="1:12">
      <c r="A750" s="403"/>
      <c r="B750" s="403"/>
      <c r="C750" s="403"/>
      <c r="D750" s="403"/>
      <c r="E750" s="403"/>
      <c r="F750" s="403"/>
      <c r="G750" s="403"/>
      <c r="H750" s="403"/>
      <c r="I750" s="403"/>
      <c r="J750" s="403"/>
      <c r="K750" s="403"/>
      <c r="L750" s="403"/>
    </row>
    <row r="751" spans="1:12">
      <c r="A751" s="403"/>
      <c r="B751" s="403"/>
      <c r="C751" s="403"/>
      <c r="D751" s="403"/>
      <c r="E751" s="403"/>
      <c r="F751" s="403"/>
      <c r="G751" s="403"/>
      <c r="H751" s="403"/>
      <c r="I751" s="403"/>
      <c r="J751" s="403"/>
      <c r="K751" s="403"/>
      <c r="L751" s="403"/>
    </row>
    <row r="752" spans="1:12">
      <c r="A752" s="403"/>
      <c r="B752" s="403"/>
      <c r="C752" s="403"/>
      <c r="D752" s="403"/>
      <c r="E752" s="403"/>
      <c r="F752" s="403"/>
      <c r="G752" s="403"/>
      <c r="H752" s="403"/>
      <c r="I752" s="403"/>
      <c r="J752" s="403"/>
      <c r="K752" s="403"/>
      <c r="L752" s="403"/>
    </row>
    <row r="753" spans="1:12">
      <c r="A753" s="403"/>
      <c r="B753" s="403"/>
      <c r="C753" s="403"/>
      <c r="D753" s="403"/>
      <c r="E753" s="403"/>
      <c r="F753" s="403"/>
      <c r="G753" s="403"/>
      <c r="H753" s="403"/>
      <c r="I753" s="403"/>
      <c r="J753" s="403"/>
      <c r="K753" s="403"/>
      <c r="L753" s="403"/>
    </row>
    <row r="754" spans="1:12">
      <c r="A754" s="403"/>
      <c r="B754" s="403"/>
      <c r="C754" s="403"/>
      <c r="D754" s="403"/>
      <c r="E754" s="403"/>
      <c r="F754" s="403"/>
      <c r="G754" s="403"/>
      <c r="H754" s="403"/>
      <c r="I754" s="403"/>
      <c r="J754" s="403"/>
      <c r="K754" s="403"/>
      <c r="L754" s="403"/>
    </row>
    <row r="755" spans="1:12">
      <c r="A755" s="403"/>
      <c r="B755" s="403"/>
      <c r="C755" s="403"/>
      <c r="D755" s="403"/>
      <c r="E755" s="403"/>
      <c r="F755" s="403"/>
      <c r="G755" s="403"/>
      <c r="H755" s="403"/>
      <c r="I755" s="403"/>
      <c r="J755" s="403"/>
      <c r="K755" s="403"/>
      <c r="L755" s="403"/>
    </row>
    <row r="756" spans="1:12">
      <c r="A756" s="403"/>
      <c r="B756" s="403"/>
      <c r="C756" s="403"/>
      <c r="D756" s="403"/>
      <c r="E756" s="403"/>
      <c r="F756" s="403"/>
      <c r="G756" s="403"/>
      <c r="H756" s="403"/>
      <c r="I756" s="403"/>
      <c r="J756" s="403"/>
      <c r="K756" s="403"/>
      <c r="L756" s="403"/>
    </row>
    <row r="757" spans="1:12">
      <c r="A757" s="403"/>
      <c r="B757" s="403"/>
      <c r="C757" s="403"/>
      <c r="D757" s="403"/>
      <c r="E757" s="403"/>
      <c r="F757" s="403"/>
      <c r="G757" s="403"/>
      <c r="H757" s="403"/>
      <c r="I757" s="403"/>
      <c r="J757" s="403"/>
      <c r="K757" s="403"/>
      <c r="L757" s="403"/>
    </row>
    <row r="758" spans="1:12">
      <c r="A758" s="403"/>
      <c r="B758" s="403"/>
      <c r="C758" s="403"/>
      <c r="D758" s="403"/>
      <c r="E758" s="403"/>
      <c r="F758" s="403"/>
      <c r="G758" s="403"/>
      <c r="H758" s="403"/>
      <c r="I758" s="403"/>
      <c r="J758" s="403"/>
      <c r="K758" s="403"/>
      <c r="L758" s="403"/>
    </row>
    <row r="759" spans="1:12">
      <c r="A759" s="403"/>
      <c r="B759" s="403"/>
      <c r="C759" s="403"/>
      <c r="D759" s="403"/>
      <c r="E759" s="403"/>
      <c r="F759" s="403"/>
      <c r="G759" s="403"/>
      <c r="H759" s="403"/>
      <c r="I759" s="403"/>
      <c r="J759" s="403"/>
      <c r="K759" s="403"/>
      <c r="L759" s="403"/>
    </row>
    <row r="760" spans="1:12">
      <c r="A760" s="403"/>
      <c r="B760" s="403"/>
      <c r="C760" s="403"/>
      <c r="D760" s="403"/>
      <c r="E760" s="403"/>
      <c r="F760" s="403"/>
      <c r="G760" s="403"/>
      <c r="H760" s="403"/>
      <c r="I760" s="403"/>
      <c r="J760" s="403"/>
      <c r="K760" s="403"/>
      <c r="L760" s="403"/>
    </row>
    <row r="761" spans="1:12">
      <c r="A761" s="403"/>
      <c r="B761" s="403"/>
      <c r="C761" s="403"/>
      <c r="D761" s="403"/>
      <c r="E761" s="403"/>
      <c r="F761" s="403"/>
      <c r="G761" s="403"/>
      <c r="H761" s="403"/>
      <c r="I761" s="403"/>
      <c r="J761" s="403"/>
      <c r="K761" s="403"/>
      <c r="L761" s="403"/>
    </row>
    <row r="762" spans="1:12">
      <c r="A762" s="403"/>
      <c r="B762" s="403"/>
      <c r="C762" s="403"/>
      <c r="D762" s="403"/>
      <c r="E762" s="403"/>
      <c r="F762" s="403"/>
      <c r="G762" s="403"/>
      <c r="H762" s="403"/>
      <c r="I762" s="403"/>
      <c r="J762" s="403"/>
      <c r="K762" s="403"/>
      <c r="L762" s="403"/>
    </row>
    <row r="763" spans="1:12">
      <c r="A763" s="403"/>
      <c r="B763" s="403"/>
      <c r="C763" s="403"/>
      <c r="D763" s="403"/>
      <c r="E763" s="403"/>
      <c r="F763" s="403"/>
      <c r="G763" s="403"/>
      <c r="H763" s="403"/>
      <c r="I763" s="403"/>
      <c r="J763" s="403"/>
      <c r="K763" s="403"/>
      <c r="L763" s="403"/>
    </row>
    <row r="764" spans="1:12">
      <c r="A764" s="403"/>
      <c r="B764" s="403"/>
      <c r="C764" s="403"/>
      <c r="D764" s="403"/>
      <c r="E764" s="403"/>
      <c r="F764" s="403"/>
      <c r="G764" s="403"/>
      <c r="H764" s="403"/>
      <c r="I764" s="403"/>
      <c r="J764" s="403"/>
      <c r="K764" s="403"/>
      <c r="L764" s="403"/>
    </row>
    <row r="765" spans="1:12">
      <c r="A765" s="403"/>
      <c r="B765" s="403"/>
      <c r="C765" s="403"/>
      <c r="D765" s="403"/>
      <c r="E765" s="403"/>
      <c r="F765" s="403"/>
      <c r="G765" s="403"/>
      <c r="H765" s="403"/>
      <c r="I765" s="403"/>
      <c r="J765" s="403"/>
      <c r="K765" s="403"/>
      <c r="L765" s="403"/>
    </row>
    <row r="766" spans="1:12">
      <c r="A766" s="403"/>
      <c r="B766" s="403"/>
      <c r="C766" s="403"/>
      <c r="D766" s="403"/>
      <c r="E766" s="403"/>
      <c r="F766" s="403"/>
      <c r="G766" s="403"/>
      <c r="H766" s="403"/>
      <c r="I766" s="403"/>
      <c r="J766" s="403"/>
      <c r="K766" s="403"/>
      <c r="L766" s="403"/>
    </row>
    <row r="767" spans="1:12">
      <c r="A767" s="403"/>
      <c r="B767" s="403"/>
      <c r="C767" s="403"/>
      <c r="D767" s="403"/>
      <c r="E767" s="403"/>
      <c r="F767" s="403"/>
      <c r="G767" s="403"/>
      <c r="H767" s="403"/>
      <c r="I767" s="403"/>
      <c r="J767" s="403"/>
      <c r="K767" s="403"/>
      <c r="L767" s="403"/>
    </row>
    <row r="768" spans="1:12">
      <c r="A768" s="403"/>
      <c r="B768" s="403"/>
      <c r="C768" s="403"/>
      <c r="D768" s="403"/>
      <c r="E768" s="403"/>
      <c r="F768" s="403"/>
      <c r="G768" s="403"/>
      <c r="H768" s="403"/>
      <c r="I768" s="403"/>
      <c r="J768" s="403"/>
      <c r="K768" s="403"/>
      <c r="L768" s="403"/>
    </row>
    <row r="769" spans="1:13">
      <c r="A769" s="403"/>
      <c r="B769" s="403"/>
      <c r="C769" s="403"/>
      <c r="D769" s="403"/>
      <c r="E769" s="403"/>
      <c r="F769" s="403"/>
      <c r="G769" s="403"/>
      <c r="H769" s="403"/>
      <c r="I769" s="403"/>
      <c r="J769" s="403"/>
      <c r="K769" s="403"/>
      <c r="L769" s="403"/>
    </row>
    <row r="770" spans="1:13">
      <c r="A770" s="403"/>
      <c r="B770" s="403"/>
      <c r="C770" s="403"/>
      <c r="D770" s="403"/>
      <c r="E770" s="403"/>
      <c r="F770" s="403"/>
      <c r="G770" s="403"/>
      <c r="H770" s="403"/>
      <c r="I770" s="403"/>
      <c r="J770" s="403"/>
      <c r="K770" s="403"/>
      <c r="L770" s="403"/>
    </row>
    <row r="771" spans="1:13">
      <c r="A771" s="403"/>
      <c r="B771" s="403"/>
      <c r="C771" s="403"/>
      <c r="D771" s="403"/>
      <c r="E771" s="403"/>
      <c r="F771" s="403"/>
      <c r="G771" s="403"/>
      <c r="H771" s="403"/>
      <c r="I771" s="403"/>
      <c r="J771" s="403"/>
      <c r="K771" s="403"/>
      <c r="L771" s="403"/>
    </row>
    <row r="772" spans="1:13">
      <c r="A772" s="403"/>
      <c r="B772" s="403"/>
      <c r="C772" s="403"/>
      <c r="D772" s="403"/>
      <c r="E772" s="403"/>
      <c r="F772" s="403"/>
      <c r="G772" s="403"/>
      <c r="H772" s="403"/>
      <c r="I772" s="403"/>
      <c r="J772" s="403"/>
      <c r="K772" s="403"/>
      <c r="L772" s="403"/>
    </row>
    <row r="773" spans="1:13">
      <c r="A773" s="126" t="str">
        <f>A57</f>
        <v>Verteiler: (Auftaggeber, Verein,Verband,Wertermittler)</v>
      </c>
      <c r="M773" s="4" t="s">
        <v>195</v>
      </c>
    </row>
    <row r="774" spans="1:13">
      <c r="A774" s="398" t="s">
        <v>65</v>
      </c>
      <c r="B774" s="398"/>
      <c r="C774" s="398"/>
      <c r="D774" s="398"/>
      <c r="E774" s="398"/>
      <c r="F774" s="398"/>
      <c r="G774" s="398"/>
      <c r="H774" s="398"/>
      <c r="I774" s="398"/>
      <c r="J774" s="398"/>
      <c r="K774" s="398"/>
      <c r="L774" s="398"/>
    </row>
    <row r="776" spans="1:13" ht="30" customHeight="1">
      <c r="A776" s="399" t="s">
        <v>153</v>
      </c>
      <c r="B776" s="399"/>
      <c r="C776" s="399"/>
      <c r="D776" s="399"/>
      <c r="E776" s="399"/>
      <c r="F776" s="399"/>
      <c r="G776" s="399"/>
      <c r="H776" s="399"/>
      <c r="I776" s="399"/>
      <c r="J776" s="399"/>
      <c r="K776" s="399"/>
      <c r="L776" s="399"/>
    </row>
    <row r="777" spans="1:13">
      <c r="A777" s="279" t="s">
        <v>154</v>
      </c>
      <c r="B777" s="396"/>
      <c r="C777" s="396"/>
      <c r="D777" s="396"/>
      <c r="E777" s="396"/>
      <c r="F777" s="396"/>
      <c r="G777" s="396"/>
      <c r="H777" s="396"/>
      <c r="I777" s="396"/>
      <c r="J777" s="396"/>
      <c r="K777" s="396"/>
      <c r="L777" s="396"/>
    </row>
    <row r="778" spans="1:13">
      <c r="A778" s="279" t="s">
        <v>126</v>
      </c>
      <c r="B778" s="396"/>
      <c r="C778" s="396"/>
      <c r="D778" s="396"/>
      <c r="E778" s="396"/>
      <c r="F778" s="396"/>
      <c r="G778" s="396"/>
      <c r="H778" s="396"/>
      <c r="I778" s="396"/>
      <c r="J778" s="396"/>
      <c r="K778" s="396"/>
      <c r="L778" s="396"/>
    </row>
    <row r="779" spans="1:13">
      <c r="A779" s="280" t="s">
        <v>155</v>
      </c>
      <c r="B779" s="396"/>
      <c r="C779" s="396"/>
      <c r="D779" s="396"/>
      <c r="E779" s="396"/>
      <c r="F779" s="396"/>
      <c r="G779" s="396"/>
      <c r="H779" s="396"/>
      <c r="I779" s="396"/>
      <c r="J779" s="396"/>
      <c r="K779" s="396"/>
      <c r="L779" s="396"/>
    </row>
    <row r="780" spans="1:13">
      <c r="A780" s="279" t="s">
        <v>156</v>
      </c>
      <c r="B780" s="405"/>
      <c r="C780" s="396"/>
      <c r="D780" s="396"/>
      <c r="E780" s="396"/>
      <c r="F780" s="396"/>
      <c r="G780" s="396"/>
      <c r="H780" s="396"/>
      <c r="I780" s="396"/>
      <c r="J780" s="396"/>
      <c r="K780" s="396"/>
      <c r="L780" s="396"/>
    </row>
    <row r="782" spans="1:13" ht="26.25">
      <c r="A782" s="281" t="s">
        <v>157</v>
      </c>
      <c r="B782" s="282" t="s">
        <v>3</v>
      </c>
      <c r="C782" s="406">
        <f ca="1">I114</f>
        <v>46089</v>
      </c>
      <c r="D782" s="407"/>
      <c r="E782" s="407"/>
      <c r="F782" s="397">
        <f>K114</f>
        <v>1</v>
      </c>
      <c r="G782" s="397"/>
      <c r="H782" s="397"/>
      <c r="I782" s="283"/>
      <c r="J782" s="284"/>
      <c r="K782" s="284"/>
      <c r="L782" s="284"/>
    </row>
    <row r="783" spans="1:13">
      <c r="A783" s="705" t="s">
        <v>158</v>
      </c>
      <c r="B783" s="705"/>
      <c r="C783" s="705"/>
      <c r="D783" s="705"/>
      <c r="E783" s="705"/>
      <c r="F783" s="705"/>
      <c r="G783" s="705"/>
      <c r="H783" s="705"/>
      <c r="I783" s="705"/>
      <c r="J783" s="705"/>
      <c r="K783" s="705"/>
      <c r="L783" s="705"/>
    </row>
    <row r="784" spans="1:13">
      <c r="A784" s="705"/>
      <c r="B784" s="705"/>
      <c r="C784" s="705"/>
      <c r="D784" s="705"/>
      <c r="E784" s="705"/>
      <c r="F784" s="705"/>
      <c r="G784" s="705"/>
      <c r="H784" s="705"/>
      <c r="I784" s="705"/>
      <c r="J784" s="705"/>
      <c r="K784" s="705"/>
      <c r="L784" s="705"/>
    </row>
    <row r="785" spans="1:12">
      <c r="A785" s="285"/>
      <c r="B785" s="285"/>
      <c r="C785" s="285"/>
      <c r="D785" s="285"/>
      <c r="E785" s="285"/>
      <c r="F785" s="285"/>
      <c r="G785" s="285"/>
      <c r="H785" s="285"/>
      <c r="I785" s="285"/>
      <c r="J785" s="285"/>
      <c r="K785" s="285"/>
      <c r="L785" s="285"/>
    </row>
    <row r="786" spans="1:12" ht="18.75">
      <c r="A786" s="286" t="s">
        <v>159</v>
      </c>
    </row>
    <row r="787" spans="1:12">
      <c r="A787" s="287" t="s">
        <v>161</v>
      </c>
      <c r="B787" s="394"/>
      <c r="C787" s="394"/>
      <c r="D787" s="394"/>
      <c r="E787" s="394"/>
      <c r="F787" s="394"/>
      <c r="G787" s="394"/>
      <c r="H787" s="394"/>
      <c r="I787" s="394"/>
      <c r="J787" s="394"/>
      <c r="K787" s="394"/>
      <c r="L787" s="394"/>
    </row>
    <row r="788" spans="1:12">
      <c r="A788" s="287" t="s">
        <v>160</v>
      </c>
      <c r="B788" s="393"/>
      <c r="C788" s="394"/>
      <c r="D788" s="394"/>
      <c r="E788" s="394"/>
      <c r="F788" s="394"/>
      <c r="G788" s="394"/>
      <c r="H788" s="394"/>
      <c r="I788" s="394"/>
      <c r="J788" s="394"/>
      <c r="K788" s="394"/>
      <c r="L788" s="394"/>
    </row>
    <row r="789" spans="1:12">
      <c r="A789" s="287" t="s">
        <v>162</v>
      </c>
      <c r="B789" s="412"/>
      <c r="C789" s="394"/>
      <c r="D789" s="394"/>
      <c r="E789" s="394"/>
      <c r="F789" s="394"/>
      <c r="G789" s="394"/>
      <c r="H789" s="394"/>
      <c r="I789" s="394"/>
      <c r="J789" s="394"/>
      <c r="K789" s="394"/>
      <c r="L789" s="394"/>
    </row>
    <row r="790" spans="1:12">
      <c r="A790" s="39"/>
      <c r="B790" s="346"/>
      <c r="C790" s="346"/>
      <c r="D790" s="346"/>
      <c r="E790" s="346"/>
      <c r="F790" s="346"/>
      <c r="G790" s="346"/>
      <c r="H790" s="346"/>
      <c r="I790" s="346"/>
      <c r="J790" s="346"/>
      <c r="K790" s="346"/>
      <c r="L790" s="346"/>
    </row>
    <row r="791" spans="1:12">
      <c r="A791" s="288" t="s">
        <v>163</v>
      </c>
      <c r="B791" s="347"/>
      <c r="C791" s="347"/>
      <c r="D791" s="347"/>
      <c r="E791" s="347"/>
      <c r="F791" s="347"/>
      <c r="G791" s="347"/>
      <c r="H791" s="347"/>
      <c r="I791" s="348"/>
      <c r="J791" s="347"/>
      <c r="K791" s="347"/>
      <c r="L791" s="347"/>
    </row>
    <row r="792" spans="1:12">
      <c r="A792" s="287" t="s">
        <v>154</v>
      </c>
      <c r="B792" s="394"/>
      <c r="C792" s="394"/>
      <c r="D792" s="394"/>
      <c r="E792" s="394"/>
      <c r="F792" s="394"/>
      <c r="G792" s="394"/>
      <c r="H792" s="394"/>
      <c r="I792" s="394"/>
      <c r="J792" s="394"/>
      <c r="K792" s="394"/>
      <c r="L792" s="394"/>
    </row>
    <row r="793" spans="1:12">
      <c r="A793" s="287" t="s">
        <v>155</v>
      </c>
      <c r="B793" s="394"/>
      <c r="C793" s="394"/>
      <c r="D793" s="394"/>
      <c r="E793" s="394"/>
      <c r="F793" s="394"/>
      <c r="G793" s="394"/>
      <c r="H793" s="394"/>
      <c r="I793" s="394"/>
      <c r="J793" s="394"/>
      <c r="K793" s="394"/>
      <c r="L793" s="394"/>
    </row>
    <row r="794" spans="1:12">
      <c r="A794" s="287"/>
      <c r="B794" s="394"/>
      <c r="C794" s="394"/>
      <c r="D794" s="394"/>
      <c r="E794" s="394"/>
      <c r="F794" s="394"/>
      <c r="G794" s="394"/>
      <c r="H794" s="394"/>
      <c r="I794" s="394"/>
      <c r="J794" s="394"/>
      <c r="K794" s="394"/>
      <c r="L794" s="394"/>
    </row>
    <row r="795" spans="1:12">
      <c r="A795" s="287" t="s">
        <v>126</v>
      </c>
      <c r="B795" s="394"/>
      <c r="C795" s="394"/>
      <c r="D795" s="394"/>
      <c r="E795" s="394"/>
      <c r="F795" s="394"/>
      <c r="G795" s="394"/>
      <c r="H795" s="394"/>
      <c r="I795" s="394"/>
      <c r="J795" s="394"/>
      <c r="K795" s="394"/>
      <c r="L795" s="394"/>
    </row>
    <row r="796" spans="1:12">
      <c r="A796" s="39"/>
      <c r="B796" s="349"/>
      <c r="C796" s="349"/>
      <c r="D796" s="349"/>
      <c r="E796" s="349"/>
      <c r="F796" s="349"/>
      <c r="G796" s="349"/>
      <c r="H796" s="349"/>
      <c r="I796" s="349"/>
      <c r="J796" s="349"/>
      <c r="K796" s="349"/>
      <c r="L796" s="349"/>
    </row>
    <row r="797" spans="1:12">
      <c r="A797" s="288" t="s">
        <v>164</v>
      </c>
      <c r="B797" s="347"/>
      <c r="C797" s="347"/>
      <c r="D797" s="347"/>
      <c r="E797" s="347"/>
      <c r="F797" s="347"/>
      <c r="G797" s="347"/>
      <c r="H797" s="347"/>
      <c r="I797" s="348"/>
      <c r="J797" s="347"/>
      <c r="K797" s="347"/>
      <c r="L797" s="347"/>
    </row>
    <row r="798" spans="1:12">
      <c r="A798" s="287" t="s">
        <v>154</v>
      </c>
      <c r="B798" s="394"/>
      <c r="C798" s="394"/>
      <c r="D798" s="394"/>
      <c r="E798" s="394"/>
      <c r="F798" s="394"/>
      <c r="G798" s="394"/>
      <c r="H798" s="394"/>
      <c r="I798" s="394"/>
      <c r="J798" s="394"/>
      <c r="K798" s="394"/>
      <c r="L798" s="394"/>
    </row>
    <row r="799" spans="1:12">
      <c r="A799" s="287" t="s">
        <v>155</v>
      </c>
      <c r="B799" s="394"/>
      <c r="C799" s="394"/>
      <c r="D799" s="394"/>
      <c r="E799" s="394"/>
      <c r="F799" s="394"/>
      <c r="G799" s="394"/>
      <c r="H799" s="394"/>
      <c r="I799" s="394"/>
      <c r="J799" s="394"/>
      <c r="K799" s="394"/>
      <c r="L799" s="394"/>
    </row>
    <row r="800" spans="1:12">
      <c r="A800" s="287"/>
      <c r="B800" s="394"/>
      <c r="C800" s="394"/>
      <c r="D800" s="394"/>
      <c r="E800" s="394"/>
      <c r="F800" s="394"/>
      <c r="G800" s="394"/>
      <c r="H800" s="394"/>
      <c r="I800" s="394"/>
      <c r="J800" s="394"/>
      <c r="K800" s="394"/>
      <c r="L800" s="394"/>
    </row>
    <row r="801" spans="1:12">
      <c r="A801" s="287" t="s">
        <v>126</v>
      </c>
      <c r="B801" s="394"/>
      <c r="C801" s="394"/>
      <c r="D801" s="394"/>
      <c r="E801" s="394"/>
      <c r="F801" s="394"/>
      <c r="G801" s="394"/>
      <c r="H801" s="394"/>
      <c r="I801" s="394"/>
      <c r="J801" s="394"/>
      <c r="K801" s="394"/>
      <c r="L801" s="394"/>
    </row>
    <row r="802" spans="1:12">
      <c r="A802" s="39"/>
      <c r="B802" s="689"/>
      <c r="C802" s="689"/>
      <c r="D802" s="689"/>
      <c r="E802" s="689"/>
      <c r="F802" s="689"/>
      <c r="G802" s="689"/>
      <c r="H802" s="689"/>
      <c r="I802" s="689"/>
      <c r="J802" s="689"/>
      <c r="K802" s="689"/>
      <c r="L802" s="689"/>
    </row>
    <row r="803" spans="1:12">
      <c r="A803" s="288" t="s">
        <v>165</v>
      </c>
      <c r="B803" s="689"/>
      <c r="C803" s="689"/>
      <c r="D803" s="689"/>
      <c r="E803" s="689"/>
      <c r="F803" s="689"/>
      <c r="G803" s="689"/>
      <c r="H803" s="689"/>
      <c r="I803" s="689"/>
      <c r="J803" s="689"/>
      <c r="K803" s="689"/>
      <c r="L803" s="689"/>
    </row>
    <row r="804" spans="1:12">
      <c r="A804" s="287" t="s">
        <v>154</v>
      </c>
      <c r="B804" s="394"/>
      <c r="C804" s="394"/>
      <c r="D804" s="394"/>
      <c r="E804" s="394"/>
      <c r="F804" s="394"/>
      <c r="G804" s="394"/>
      <c r="H804" s="394"/>
      <c r="I804" s="394"/>
      <c r="J804" s="394"/>
      <c r="K804" s="394"/>
      <c r="L804" s="394"/>
    </row>
    <row r="805" spans="1:12">
      <c r="A805" s="287" t="s">
        <v>155</v>
      </c>
      <c r="B805" s="394"/>
      <c r="C805" s="394"/>
      <c r="D805" s="394"/>
      <c r="E805" s="394"/>
      <c r="F805" s="394"/>
      <c r="G805" s="394"/>
      <c r="H805" s="394"/>
      <c r="I805" s="394"/>
      <c r="J805" s="394"/>
      <c r="K805" s="394"/>
      <c r="L805" s="394"/>
    </row>
    <row r="806" spans="1:12">
      <c r="A806" s="287"/>
      <c r="B806" s="394"/>
      <c r="C806" s="394"/>
      <c r="D806" s="394"/>
      <c r="E806" s="394"/>
      <c r="F806" s="394"/>
      <c r="G806" s="394"/>
      <c r="H806" s="394"/>
      <c r="I806" s="394"/>
      <c r="J806" s="394"/>
      <c r="K806" s="394"/>
      <c r="L806" s="394"/>
    </row>
    <row r="807" spans="1:12">
      <c r="A807" s="287" t="s">
        <v>126</v>
      </c>
      <c r="B807" s="394"/>
      <c r="C807" s="394"/>
      <c r="D807" s="394"/>
      <c r="E807" s="394"/>
      <c r="F807" s="394"/>
      <c r="G807" s="394"/>
      <c r="H807" s="394"/>
      <c r="I807" s="394"/>
      <c r="J807" s="394"/>
      <c r="K807" s="394"/>
      <c r="L807" s="394"/>
    </row>
    <row r="808" spans="1:12">
      <c r="A808" s="39"/>
      <c r="B808" s="689"/>
      <c r="C808" s="689"/>
      <c r="D808" s="689"/>
      <c r="E808" s="689"/>
      <c r="F808" s="689"/>
      <c r="G808" s="689"/>
      <c r="H808" s="689"/>
      <c r="I808" s="689"/>
      <c r="J808" s="689"/>
      <c r="K808" s="689"/>
      <c r="L808" s="689"/>
    </row>
    <row r="809" spans="1:12">
      <c r="A809" s="288" t="s">
        <v>171</v>
      </c>
      <c r="B809" s="413"/>
      <c r="C809" s="413"/>
      <c r="D809" s="413"/>
      <c r="E809" s="413"/>
      <c r="F809" s="413"/>
      <c r="G809" s="413"/>
      <c r="H809" s="413"/>
      <c r="I809" s="413"/>
      <c r="J809" s="413"/>
      <c r="K809" s="413"/>
      <c r="L809" s="413"/>
    </row>
    <row r="810" spans="1:12">
      <c r="A810" s="287"/>
      <c r="B810" s="394"/>
      <c r="C810" s="394"/>
      <c r="D810" s="394"/>
      <c r="E810" s="394"/>
      <c r="F810" s="394"/>
      <c r="G810" s="394"/>
      <c r="H810" s="394"/>
      <c r="I810" s="394"/>
      <c r="J810" s="394"/>
      <c r="K810" s="394"/>
      <c r="L810" s="394"/>
    </row>
    <row r="811" spans="1:12">
      <c r="A811" s="39"/>
      <c r="B811" s="689"/>
      <c r="C811" s="689"/>
      <c r="D811" s="689"/>
      <c r="E811" s="689"/>
      <c r="F811" s="689"/>
      <c r="G811" s="689"/>
      <c r="H811" s="689"/>
      <c r="I811" s="689"/>
      <c r="J811" s="689"/>
      <c r="K811" s="689"/>
      <c r="L811" s="689"/>
    </row>
    <row r="812" spans="1:12">
      <c r="A812" s="288" t="s">
        <v>170</v>
      </c>
      <c r="B812" s="413"/>
      <c r="C812" s="413"/>
      <c r="D812" s="413"/>
      <c r="E812" s="413"/>
      <c r="F812" s="413"/>
      <c r="G812" s="413"/>
      <c r="H812" s="413"/>
      <c r="I812" s="413"/>
      <c r="J812" s="413"/>
      <c r="K812" s="413"/>
      <c r="L812" s="413"/>
    </row>
    <row r="813" spans="1:12" ht="15.75">
      <c r="A813" s="289"/>
      <c r="B813" s="700"/>
      <c r="C813" s="701"/>
      <c r="D813" s="701"/>
      <c r="E813" s="701"/>
      <c r="F813" s="701"/>
      <c r="G813" s="701"/>
      <c r="H813" s="701"/>
      <c r="I813" s="701"/>
      <c r="J813" s="701"/>
      <c r="K813" s="701"/>
      <c r="L813" s="701"/>
    </row>
    <row r="814" spans="1:12">
      <c r="A814" s="39"/>
      <c r="B814" s="689"/>
      <c r="C814" s="689"/>
      <c r="D814" s="689"/>
      <c r="E814" s="689"/>
      <c r="F814" s="689"/>
      <c r="G814" s="689"/>
      <c r="H814" s="689"/>
      <c r="I814" s="689"/>
      <c r="J814" s="689"/>
      <c r="K814" s="689"/>
      <c r="L814" s="689"/>
    </row>
    <row r="815" spans="1:12">
      <c r="A815" s="288" t="s">
        <v>169</v>
      </c>
      <c r="B815" s="413"/>
      <c r="C815" s="413"/>
      <c r="D815" s="413"/>
      <c r="E815" s="413"/>
      <c r="F815" s="413"/>
      <c r="G815" s="413"/>
      <c r="H815" s="413"/>
      <c r="I815" s="413"/>
      <c r="J815" s="413"/>
      <c r="K815" s="413"/>
      <c r="L815" s="413"/>
    </row>
    <row r="816" spans="1:12">
      <c r="A816" s="290"/>
      <c r="B816" s="414"/>
      <c r="C816" s="414"/>
      <c r="D816" s="414"/>
      <c r="E816" s="414"/>
      <c r="F816" s="414"/>
      <c r="G816" s="414"/>
      <c r="H816" s="414"/>
      <c r="I816" s="414"/>
      <c r="J816" s="414"/>
      <c r="K816" s="414"/>
      <c r="L816" s="414"/>
    </row>
    <row r="817" spans="1:13">
      <c r="A817" s="290"/>
      <c r="B817" s="414"/>
      <c r="C817" s="414"/>
      <c r="D817" s="414"/>
      <c r="E817" s="414"/>
      <c r="F817" s="414"/>
      <c r="G817" s="414"/>
      <c r="H817" s="414"/>
      <c r="I817" s="414"/>
      <c r="J817" s="414"/>
      <c r="K817" s="414"/>
      <c r="L817" s="414"/>
    </row>
    <row r="818" spans="1:13">
      <c r="A818" s="290"/>
      <c r="B818" s="414"/>
      <c r="C818" s="414"/>
      <c r="D818" s="414"/>
      <c r="E818" s="414"/>
      <c r="F818" s="414"/>
      <c r="G818" s="414"/>
      <c r="H818" s="414"/>
      <c r="I818" s="414"/>
      <c r="J818" s="414"/>
      <c r="K818" s="414"/>
      <c r="L818" s="414"/>
    </row>
    <row r="819" spans="1:13">
      <c r="A819" s="39"/>
      <c r="B819" s="689"/>
      <c r="C819" s="689"/>
      <c r="D819" s="689"/>
      <c r="E819" s="689"/>
      <c r="F819" s="689"/>
      <c r="G819" s="689"/>
      <c r="H819" s="689"/>
      <c r="I819" s="689"/>
      <c r="J819" s="689"/>
      <c r="K819" s="689"/>
      <c r="L819" s="689"/>
    </row>
    <row r="820" spans="1:13">
      <c r="A820" s="288" t="s">
        <v>168</v>
      </c>
      <c r="B820" s="413"/>
      <c r="C820" s="413"/>
      <c r="D820" s="413"/>
      <c r="E820" s="413"/>
      <c r="F820" s="413"/>
      <c r="G820" s="413"/>
      <c r="H820" s="413"/>
      <c r="I820" s="413"/>
      <c r="J820" s="413"/>
      <c r="K820" s="413"/>
      <c r="L820" s="413"/>
    </row>
    <row r="821" spans="1:13" ht="18.75">
      <c r="A821" s="39"/>
      <c r="B821" s="427">
        <f>IFERROR(ROUND(B941,0),"")</f>
        <v>0</v>
      </c>
      <c r="C821" s="427"/>
      <c r="D821" s="427"/>
      <c r="E821" s="427"/>
      <c r="F821" s="427"/>
      <c r="G821" s="427"/>
      <c r="H821" s="427"/>
      <c r="I821" s="427"/>
      <c r="J821" s="427"/>
      <c r="K821" s="427"/>
      <c r="L821" s="427"/>
    </row>
    <row r="822" spans="1:13">
      <c r="A822" s="288" t="s">
        <v>167</v>
      </c>
      <c r="B822" s="413"/>
      <c r="C822" s="413"/>
      <c r="D822" s="413"/>
      <c r="E822" s="413"/>
      <c r="F822" s="413"/>
      <c r="G822" s="413"/>
      <c r="H822" s="413"/>
      <c r="I822" s="413"/>
      <c r="J822" s="413"/>
      <c r="K822" s="413"/>
      <c r="L822" s="413"/>
    </row>
    <row r="823" spans="1:13" ht="15.75">
      <c r="A823" s="290"/>
      <c r="B823" s="428"/>
      <c r="C823" s="428"/>
      <c r="D823" s="428"/>
      <c r="E823" s="428"/>
      <c r="F823" s="428"/>
      <c r="G823" s="428"/>
      <c r="H823" s="428"/>
      <c r="I823" s="428"/>
      <c r="J823" s="428"/>
      <c r="K823" s="428"/>
      <c r="L823" s="428"/>
    </row>
    <row r="824" spans="1:13">
      <c r="A824" s="288" t="s">
        <v>166</v>
      </c>
      <c r="B824" s="413"/>
      <c r="C824" s="413"/>
      <c r="D824" s="413"/>
      <c r="E824" s="413"/>
      <c r="F824" s="413"/>
      <c r="G824" s="413"/>
      <c r="H824" s="413"/>
      <c r="I824" s="413"/>
      <c r="J824" s="413"/>
      <c r="K824" s="413"/>
      <c r="L824" s="413"/>
    </row>
    <row r="825" spans="1:13">
      <c r="A825" s="197"/>
      <c r="B825" s="414"/>
      <c r="C825" s="414"/>
      <c r="D825" s="414"/>
      <c r="E825" s="414"/>
      <c r="F825" s="414"/>
      <c r="G825" s="414"/>
      <c r="H825" s="414"/>
      <c r="I825" s="414"/>
      <c r="J825" s="414"/>
      <c r="K825" s="414"/>
      <c r="L825" s="414"/>
    </row>
    <row r="826" spans="1:13">
      <c r="A826" s="197"/>
      <c r="B826" s="414"/>
      <c r="C826" s="414"/>
      <c r="D826" s="414"/>
      <c r="E826" s="414"/>
      <c r="F826" s="414"/>
      <c r="G826" s="414"/>
      <c r="H826" s="414"/>
      <c r="I826" s="414"/>
      <c r="J826" s="414"/>
      <c r="K826" s="414"/>
      <c r="L826" s="414"/>
    </row>
    <row r="827" spans="1:13">
      <c r="A827" s="197"/>
      <c r="B827" s="414"/>
      <c r="C827" s="414"/>
      <c r="D827" s="414"/>
      <c r="E827" s="414"/>
      <c r="F827" s="414"/>
      <c r="G827" s="414"/>
      <c r="H827" s="414"/>
      <c r="I827" s="414"/>
      <c r="J827" s="414"/>
      <c r="K827" s="414"/>
      <c r="L827" s="414"/>
    </row>
    <row r="828" spans="1:13">
      <c r="A828" s="197"/>
      <c r="B828" s="414"/>
      <c r="C828" s="414"/>
      <c r="D828" s="414"/>
      <c r="E828" s="414"/>
      <c r="F828" s="414"/>
      <c r="G828" s="414"/>
      <c r="H828" s="414"/>
      <c r="I828" s="414"/>
      <c r="J828" s="414"/>
      <c r="K828" s="414"/>
      <c r="L828" s="414"/>
    </row>
    <row r="830" spans="1:13">
      <c r="A830" s="39"/>
    </row>
    <row r="831" spans="1:13">
      <c r="A831" s="291"/>
      <c r="M831" s="4"/>
    </row>
    <row r="832" spans="1:13">
      <c r="A832" s="291"/>
      <c r="M832" s="4"/>
    </row>
    <row r="833" spans="1:13">
      <c r="A833" s="291"/>
      <c r="M833" s="4"/>
    </row>
    <row r="834" spans="1:13">
      <c r="A834" s="126" t="str">
        <f>A57</f>
        <v>Verteiler: (Auftaggeber, Verein,Verband,Wertermittler)</v>
      </c>
      <c r="M834" s="4" t="s">
        <v>245</v>
      </c>
    </row>
    <row r="835" spans="1:13">
      <c r="A835" s="398" t="s">
        <v>65</v>
      </c>
      <c r="B835" s="398"/>
      <c r="C835" s="398"/>
      <c r="D835" s="398"/>
      <c r="E835" s="398"/>
      <c r="F835" s="398"/>
      <c r="G835" s="398"/>
      <c r="H835" s="398"/>
      <c r="I835" s="398"/>
      <c r="J835" s="398"/>
      <c r="K835" s="398"/>
      <c r="L835" s="398"/>
    </row>
    <row r="837" spans="1:13" ht="26.25">
      <c r="A837" s="685" t="s">
        <v>172</v>
      </c>
      <c r="B837" s="685"/>
      <c r="C837" s="685"/>
      <c r="D837" s="685"/>
      <c r="E837" s="685"/>
      <c r="F837" s="685"/>
      <c r="G837" s="685"/>
      <c r="H837" s="685"/>
      <c r="I837" s="685"/>
      <c r="J837" s="685"/>
      <c r="K837" s="685"/>
      <c r="L837" s="685"/>
    </row>
    <row r="839" spans="1:13" ht="15" customHeight="1">
      <c r="A839" s="415" t="s">
        <v>175</v>
      </c>
      <c r="B839" s="292" t="s">
        <v>63</v>
      </c>
      <c r="C839" s="391" t="s">
        <v>55</v>
      </c>
      <c r="D839" s="391" t="s">
        <v>52</v>
      </c>
      <c r="E839" s="391" t="s">
        <v>51</v>
      </c>
      <c r="F839" s="391" t="s">
        <v>50</v>
      </c>
      <c r="G839" s="389" t="s">
        <v>177</v>
      </c>
      <c r="H839" s="389"/>
      <c r="I839" s="389" t="s">
        <v>179</v>
      </c>
      <c r="J839" s="389" t="s">
        <v>178</v>
      </c>
      <c r="K839" s="389" t="s">
        <v>176</v>
      </c>
      <c r="L839" s="389"/>
    </row>
    <row r="840" spans="1:13">
      <c r="A840" s="415"/>
      <c r="B840" s="292" t="s">
        <v>173</v>
      </c>
      <c r="C840" s="391"/>
      <c r="D840" s="391"/>
      <c r="E840" s="391"/>
      <c r="F840" s="391"/>
      <c r="G840" s="389"/>
      <c r="H840" s="389"/>
      <c r="I840" s="389"/>
      <c r="J840" s="389"/>
      <c r="K840" s="389"/>
      <c r="L840" s="389"/>
    </row>
    <row r="841" spans="1:13">
      <c r="A841" s="416"/>
      <c r="B841" s="293" t="s">
        <v>174</v>
      </c>
      <c r="C841" s="392"/>
      <c r="D841" s="392"/>
      <c r="E841" s="392"/>
      <c r="F841" s="392"/>
      <c r="G841" s="390"/>
      <c r="H841" s="390"/>
      <c r="I841" s="390"/>
      <c r="J841" s="390"/>
      <c r="K841" s="390"/>
      <c r="L841" s="390"/>
    </row>
    <row r="842" spans="1:13">
      <c r="A842" s="316"/>
      <c r="B842" s="356"/>
      <c r="C842" s="357"/>
      <c r="D842" s="357"/>
      <c r="E842" s="356"/>
      <c r="F842" s="356"/>
      <c r="G842" s="382"/>
      <c r="H842" s="382"/>
      <c r="I842" s="317"/>
      <c r="J842" s="318"/>
      <c r="K842" s="370"/>
      <c r="L842" s="370"/>
    </row>
    <row r="843" spans="1:13">
      <c r="A843" s="316"/>
      <c r="B843" s="356"/>
      <c r="C843" s="357"/>
      <c r="D843" s="357"/>
      <c r="E843" s="356"/>
      <c r="F843" s="356"/>
      <c r="G843" s="382"/>
      <c r="H843" s="382"/>
      <c r="I843" s="317"/>
      <c r="J843" s="318"/>
      <c r="K843" s="370"/>
      <c r="L843" s="370"/>
    </row>
    <row r="844" spans="1:13">
      <c r="A844" s="316"/>
      <c r="B844" s="356"/>
      <c r="C844" s="357"/>
      <c r="D844" s="357"/>
      <c r="E844" s="356"/>
      <c r="F844" s="356"/>
      <c r="G844" s="382"/>
      <c r="H844" s="382"/>
      <c r="I844" s="317"/>
      <c r="J844" s="318"/>
      <c r="K844" s="370"/>
      <c r="L844" s="370"/>
    </row>
    <row r="845" spans="1:13">
      <c r="A845" s="316"/>
      <c r="B845" s="356"/>
      <c r="C845" s="357"/>
      <c r="D845" s="357"/>
      <c r="E845" s="356"/>
      <c r="F845" s="356"/>
      <c r="G845" s="382"/>
      <c r="H845" s="382"/>
      <c r="I845" s="317"/>
      <c r="J845" s="318"/>
      <c r="K845" s="370"/>
      <c r="L845" s="370"/>
    </row>
    <row r="846" spans="1:13">
      <c r="A846" s="316"/>
      <c r="B846" s="356"/>
      <c r="C846" s="357"/>
      <c r="D846" s="357"/>
      <c r="E846" s="356"/>
      <c r="F846" s="356"/>
      <c r="G846" s="382"/>
      <c r="H846" s="382"/>
      <c r="I846" s="317"/>
      <c r="J846" s="318"/>
      <c r="K846" s="370"/>
      <c r="L846" s="370"/>
    </row>
    <row r="847" spans="1:13">
      <c r="A847" s="316"/>
      <c r="B847" s="356"/>
      <c r="C847" s="357"/>
      <c r="D847" s="357"/>
      <c r="E847" s="356"/>
      <c r="F847" s="356"/>
      <c r="G847" s="382"/>
      <c r="H847" s="382"/>
      <c r="I847" s="317"/>
      <c r="J847" s="318"/>
      <c r="K847" s="370"/>
      <c r="L847" s="370"/>
    </row>
    <row r="848" spans="1:13">
      <c r="A848" s="316"/>
      <c r="B848" s="356"/>
      <c r="C848" s="357"/>
      <c r="D848" s="357"/>
      <c r="E848" s="356"/>
      <c r="F848" s="356"/>
      <c r="G848" s="382"/>
      <c r="H848" s="382"/>
      <c r="I848" s="317"/>
      <c r="J848" s="318"/>
      <c r="K848" s="370"/>
      <c r="L848" s="370"/>
    </row>
    <row r="849" spans="1:12">
      <c r="A849" s="316"/>
      <c r="B849" s="356"/>
      <c r="C849" s="357"/>
      <c r="D849" s="357"/>
      <c r="E849" s="356"/>
      <c r="F849" s="356"/>
      <c r="G849" s="382"/>
      <c r="H849" s="382"/>
      <c r="I849" s="317"/>
      <c r="J849" s="318"/>
      <c r="K849" s="370"/>
      <c r="L849" s="370"/>
    </row>
    <row r="850" spans="1:12">
      <c r="A850" s="316"/>
      <c r="B850" s="356"/>
      <c r="C850" s="357"/>
      <c r="D850" s="357"/>
      <c r="E850" s="356"/>
      <c r="F850" s="356"/>
      <c r="G850" s="382"/>
      <c r="H850" s="382"/>
      <c r="I850" s="317"/>
      <c r="J850" s="318"/>
      <c r="K850" s="370"/>
      <c r="L850" s="370"/>
    </row>
    <row r="851" spans="1:12">
      <c r="A851" s="316"/>
      <c r="B851" s="356"/>
      <c r="C851" s="357"/>
      <c r="D851" s="357"/>
      <c r="E851" s="356"/>
      <c r="F851" s="356"/>
      <c r="G851" s="382"/>
      <c r="H851" s="382"/>
      <c r="I851" s="317"/>
      <c r="J851" s="318"/>
      <c r="K851" s="370"/>
      <c r="L851" s="370"/>
    </row>
    <row r="852" spans="1:12">
      <c r="A852" s="316"/>
      <c r="B852" s="356"/>
      <c r="C852" s="357"/>
      <c r="D852" s="357"/>
      <c r="E852" s="356"/>
      <c r="F852" s="356"/>
      <c r="G852" s="382"/>
      <c r="H852" s="382"/>
      <c r="I852" s="317"/>
      <c r="J852" s="318"/>
      <c r="K852" s="370"/>
      <c r="L852" s="370"/>
    </row>
    <row r="853" spans="1:12">
      <c r="A853" s="316"/>
      <c r="B853" s="356"/>
      <c r="C853" s="357"/>
      <c r="D853" s="357"/>
      <c r="E853" s="356"/>
      <c r="F853" s="356"/>
      <c r="G853" s="382"/>
      <c r="H853" s="382"/>
      <c r="I853" s="317"/>
      <c r="J853" s="318"/>
      <c r="K853" s="370"/>
      <c r="L853" s="370"/>
    </row>
    <row r="854" spans="1:12">
      <c r="A854" s="316"/>
      <c r="B854" s="356"/>
      <c r="C854" s="357"/>
      <c r="D854" s="357"/>
      <c r="E854" s="356"/>
      <c r="F854" s="356"/>
      <c r="G854" s="382"/>
      <c r="H854" s="382"/>
      <c r="I854" s="317"/>
      <c r="J854" s="318"/>
      <c r="K854" s="370"/>
      <c r="L854" s="370"/>
    </row>
    <row r="855" spans="1:12">
      <c r="A855" s="316"/>
      <c r="B855" s="356"/>
      <c r="C855" s="357"/>
      <c r="D855" s="357"/>
      <c r="E855" s="356"/>
      <c r="F855" s="356"/>
      <c r="G855" s="382"/>
      <c r="H855" s="382"/>
      <c r="I855" s="317"/>
      <c r="J855" s="318"/>
      <c r="K855" s="370"/>
      <c r="L855" s="370"/>
    </row>
    <row r="856" spans="1:12">
      <c r="A856" s="316"/>
      <c r="B856" s="356"/>
      <c r="C856" s="357"/>
      <c r="D856" s="357"/>
      <c r="E856" s="356"/>
      <c r="F856" s="356"/>
      <c r="G856" s="382"/>
      <c r="H856" s="382"/>
      <c r="I856" s="317"/>
      <c r="J856" s="318"/>
      <c r="K856" s="370"/>
      <c r="L856" s="370"/>
    </row>
    <row r="857" spans="1:12">
      <c r="A857" s="316"/>
      <c r="B857" s="356"/>
      <c r="C857" s="357"/>
      <c r="D857" s="357"/>
      <c r="E857" s="356"/>
      <c r="F857" s="356"/>
      <c r="G857" s="382"/>
      <c r="H857" s="382"/>
      <c r="I857" s="317"/>
      <c r="J857" s="318"/>
      <c r="K857" s="370"/>
      <c r="L857" s="370"/>
    </row>
    <row r="858" spans="1:12">
      <c r="A858" s="316"/>
      <c r="B858" s="356"/>
      <c r="C858" s="357"/>
      <c r="D858" s="357"/>
      <c r="E858" s="356"/>
      <c r="F858" s="356"/>
      <c r="G858" s="382"/>
      <c r="H858" s="382"/>
      <c r="I858" s="317"/>
      <c r="J858" s="318"/>
      <c r="K858" s="370"/>
      <c r="L858" s="370"/>
    </row>
    <row r="859" spans="1:12">
      <c r="A859" s="316"/>
      <c r="B859" s="356"/>
      <c r="C859" s="357"/>
      <c r="D859" s="357"/>
      <c r="E859" s="356"/>
      <c r="F859" s="356"/>
      <c r="G859" s="382"/>
      <c r="H859" s="382"/>
      <c r="I859" s="317"/>
      <c r="J859" s="318"/>
      <c r="K859" s="370"/>
      <c r="L859" s="370"/>
    </row>
    <row r="860" spans="1:12">
      <c r="A860" s="316"/>
      <c r="B860" s="356"/>
      <c r="C860" s="357"/>
      <c r="D860" s="357"/>
      <c r="E860" s="356"/>
      <c r="F860" s="356"/>
      <c r="G860" s="382"/>
      <c r="H860" s="382"/>
      <c r="I860" s="317"/>
      <c r="J860" s="318"/>
      <c r="K860" s="370"/>
      <c r="L860" s="370"/>
    </row>
    <row r="861" spans="1:12">
      <c r="A861" s="316"/>
      <c r="B861" s="356"/>
      <c r="C861" s="357"/>
      <c r="D861" s="357"/>
      <c r="E861" s="356"/>
      <c r="F861" s="356"/>
      <c r="G861" s="382"/>
      <c r="H861" s="382"/>
      <c r="I861" s="317"/>
      <c r="J861" s="318"/>
      <c r="K861" s="370"/>
      <c r="L861" s="370"/>
    </row>
    <row r="862" spans="1:12">
      <c r="A862" s="316"/>
      <c r="B862" s="356"/>
      <c r="C862" s="357"/>
      <c r="D862" s="357"/>
      <c r="E862" s="356"/>
      <c r="F862" s="356"/>
      <c r="G862" s="382"/>
      <c r="H862" s="382"/>
      <c r="I862" s="317"/>
      <c r="J862" s="318"/>
      <c r="K862" s="370"/>
      <c r="L862" s="370"/>
    </row>
    <row r="863" spans="1:12">
      <c r="A863" s="316"/>
      <c r="B863" s="356"/>
      <c r="C863" s="357"/>
      <c r="D863" s="357"/>
      <c r="E863" s="356"/>
      <c r="F863" s="356"/>
      <c r="G863" s="382"/>
      <c r="H863" s="382"/>
      <c r="I863" s="317"/>
      <c r="J863" s="318"/>
      <c r="K863" s="370"/>
      <c r="L863" s="370"/>
    </row>
    <row r="864" spans="1:12">
      <c r="A864" s="316"/>
      <c r="B864" s="356"/>
      <c r="C864" s="357"/>
      <c r="D864" s="357"/>
      <c r="E864" s="356"/>
      <c r="F864" s="356"/>
      <c r="G864" s="382"/>
      <c r="H864" s="382"/>
      <c r="I864" s="317"/>
      <c r="J864" s="318"/>
      <c r="K864" s="370"/>
      <c r="L864" s="370"/>
    </row>
    <row r="865" spans="1:12">
      <c r="A865" s="316"/>
      <c r="B865" s="356"/>
      <c r="C865" s="357"/>
      <c r="D865" s="357"/>
      <c r="E865" s="356"/>
      <c r="F865" s="356"/>
      <c r="G865" s="382"/>
      <c r="H865" s="382"/>
      <c r="I865" s="317"/>
      <c r="J865" s="318"/>
      <c r="K865" s="370"/>
      <c r="L865" s="370"/>
    </row>
    <row r="866" spans="1:12">
      <c r="A866" s="316"/>
      <c r="B866" s="356"/>
      <c r="C866" s="357"/>
      <c r="D866" s="357"/>
      <c r="E866" s="356"/>
      <c r="F866" s="356"/>
      <c r="G866" s="382"/>
      <c r="H866" s="382"/>
      <c r="I866" s="317"/>
      <c r="J866" s="318"/>
      <c r="K866" s="370"/>
      <c r="L866" s="370"/>
    </row>
    <row r="867" spans="1:12">
      <c r="A867" s="316"/>
      <c r="B867" s="356"/>
      <c r="C867" s="357"/>
      <c r="D867" s="357"/>
      <c r="E867" s="356"/>
      <c r="F867" s="356"/>
      <c r="G867" s="382"/>
      <c r="H867" s="382"/>
      <c r="I867" s="317"/>
      <c r="J867" s="318"/>
      <c r="K867" s="370"/>
      <c r="L867" s="370"/>
    </row>
    <row r="868" spans="1:12">
      <c r="A868" s="316"/>
      <c r="B868" s="356"/>
      <c r="C868" s="357"/>
      <c r="D868" s="357"/>
      <c r="E868" s="356"/>
      <c r="F868" s="356"/>
      <c r="G868" s="382"/>
      <c r="H868" s="382"/>
      <c r="I868" s="317"/>
      <c r="J868" s="318"/>
      <c r="K868" s="370"/>
      <c r="L868" s="370"/>
    </row>
    <row r="869" spans="1:12">
      <c r="A869" s="316"/>
      <c r="B869" s="356"/>
      <c r="C869" s="357"/>
      <c r="D869" s="357"/>
      <c r="E869" s="356"/>
      <c r="F869" s="356"/>
      <c r="G869" s="382"/>
      <c r="H869" s="382"/>
      <c r="I869" s="317"/>
      <c r="J869" s="318"/>
      <c r="K869" s="370"/>
      <c r="L869" s="370"/>
    </row>
    <row r="870" spans="1:12">
      <c r="A870" s="316"/>
      <c r="B870" s="356"/>
      <c r="C870" s="357"/>
      <c r="D870" s="357"/>
      <c r="E870" s="356"/>
      <c r="F870" s="356"/>
      <c r="G870" s="382"/>
      <c r="H870" s="382"/>
      <c r="I870" s="317"/>
      <c r="J870" s="318"/>
      <c r="K870" s="370"/>
      <c r="L870" s="370"/>
    </row>
    <row r="871" spans="1:12">
      <c r="A871" s="316"/>
      <c r="B871" s="356"/>
      <c r="C871" s="357"/>
      <c r="D871" s="357"/>
      <c r="E871" s="356"/>
      <c r="F871" s="356"/>
      <c r="G871" s="382"/>
      <c r="H871" s="382"/>
      <c r="I871" s="317"/>
      <c r="J871" s="318"/>
      <c r="K871" s="370"/>
      <c r="L871" s="370"/>
    </row>
    <row r="872" spans="1:12">
      <c r="A872" s="316"/>
      <c r="B872" s="356"/>
      <c r="C872" s="357"/>
      <c r="D872" s="357"/>
      <c r="E872" s="356"/>
      <c r="F872" s="356"/>
      <c r="G872" s="382"/>
      <c r="H872" s="382"/>
      <c r="I872" s="317"/>
      <c r="J872" s="318"/>
      <c r="K872" s="370"/>
      <c r="L872" s="370"/>
    </row>
    <row r="873" spans="1:12">
      <c r="A873" s="316"/>
      <c r="B873" s="356"/>
      <c r="C873" s="357"/>
      <c r="D873" s="357"/>
      <c r="E873" s="356"/>
      <c r="F873" s="356"/>
      <c r="G873" s="382"/>
      <c r="H873" s="382"/>
      <c r="I873" s="317"/>
      <c r="J873" s="318"/>
      <c r="K873" s="370"/>
      <c r="L873" s="370"/>
    </row>
    <row r="874" spans="1:12">
      <c r="A874" s="316"/>
      <c r="B874" s="356"/>
      <c r="C874" s="357"/>
      <c r="D874" s="357"/>
      <c r="E874" s="356"/>
      <c r="F874" s="356"/>
      <c r="G874" s="382"/>
      <c r="H874" s="382"/>
      <c r="I874" s="317"/>
      <c r="J874" s="318"/>
      <c r="K874" s="370"/>
      <c r="L874" s="370"/>
    </row>
    <row r="875" spans="1:12">
      <c r="A875" s="316"/>
      <c r="B875" s="356"/>
      <c r="C875" s="357"/>
      <c r="D875" s="357"/>
      <c r="E875" s="356"/>
      <c r="F875" s="356"/>
      <c r="G875" s="382"/>
      <c r="H875" s="382"/>
      <c r="I875" s="317"/>
      <c r="J875" s="318"/>
      <c r="K875" s="370"/>
      <c r="L875" s="370"/>
    </row>
    <row r="876" spans="1:12">
      <c r="A876" s="316"/>
      <c r="B876" s="356"/>
      <c r="C876" s="357"/>
      <c r="D876" s="357"/>
      <c r="E876" s="356"/>
      <c r="F876" s="356"/>
      <c r="G876" s="382"/>
      <c r="H876" s="382"/>
      <c r="I876" s="317"/>
      <c r="J876" s="318"/>
      <c r="K876" s="370"/>
      <c r="L876" s="370"/>
    </row>
    <row r="877" spans="1:12">
      <c r="A877" s="316"/>
      <c r="B877" s="356"/>
      <c r="C877" s="357"/>
      <c r="D877" s="357"/>
      <c r="E877" s="356"/>
      <c r="F877" s="356"/>
      <c r="G877" s="382"/>
      <c r="H877" s="382"/>
      <c r="I877" s="317"/>
      <c r="J877" s="318"/>
      <c r="K877" s="370"/>
      <c r="L877" s="370"/>
    </row>
    <row r="878" spans="1:12">
      <c r="A878" s="316"/>
      <c r="B878" s="356"/>
      <c r="C878" s="357"/>
      <c r="D878" s="357"/>
      <c r="E878" s="356"/>
      <c r="F878" s="356"/>
      <c r="G878" s="382"/>
      <c r="H878" s="382"/>
      <c r="I878" s="317"/>
      <c r="J878" s="318"/>
      <c r="K878" s="370"/>
      <c r="L878" s="370"/>
    </row>
    <row r="879" spans="1:12">
      <c r="A879" s="316"/>
      <c r="B879" s="356"/>
      <c r="C879" s="357"/>
      <c r="D879" s="357"/>
      <c r="E879" s="356"/>
      <c r="F879" s="356"/>
      <c r="G879" s="382"/>
      <c r="H879" s="382"/>
      <c r="I879" s="317"/>
      <c r="J879" s="318"/>
      <c r="K879" s="370"/>
      <c r="L879" s="370"/>
    </row>
    <row r="880" spans="1:12">
      <c r="A880" s="316"/>
      <c r="B880" s="356"/>
      <c r="C880" s="357"/>
      <c r="D880" s="357"/>
      <c r="E880" s="356"/>
      <c r="F880" s="356"/>
      <c r="G880" s="382"/>
      <c r="H880" s="382"/>
      <c r="I880" s="317"/>
      <c r="J880" s="318"/>
      <c r="K880" s="370"/>
      <c r="L880" s="370"/>
    </row>
    <row r="881" spans="1:13">
      <c r="A881" s="316"/>
      <c r="B881" s="356"/>
      <c r="C881" s="357"/>
      <c r="D881" s="357"/>
      <c r="E881" s="356"/>
      <c r="F881" s="356"/>
      <c r="G881" s="382"/>
      <c r="H881" s="382"/>
      <c r="I881" s="317"/>
      <c r="J881" s="318"/>
      <c r="K881" s="370"/>
      <c r="L881" s="370"/>
    </row>
    <row r="882" spans="1:13">
      <c r="A882" s="316"/>
      <c r="B882" s="356"/>
      <c r="C882" s="357"/>
      <c r="D882" s="357"/>
      <c r="E882" s="356"/>
      <c r="F882" s="356"/>
      <c r="G882" s="382"/>
      <c r="H882" s="382"/>
      <c r="I882" s="317"/>
      <c r="J882" s="318"/>
      <c r="K882" s="370"/>
      <c r="L882" s="370"/>
    </row>
    <row r="883" spans="1:13">
      <c r="A883" s="316"/>
      <c r="B883" s="356"/>
      <c r="C883" s="357"/>
      <c r="D883" s="357"/>
      <c r="E883" s="356"/>
      <c r="F883" s="356"/>
      <c r="G883" s="382"/>
      <c r="H883" s="382"/>
      <c r="I883" s="317"/>
      <c r="J883" s="318"/>
      <c r="K883" s="370"/>
      <c r="L883" s="370"/>
    </row>
    <row r="884" spans="1:13">
      <c r="A884" s="316"/>
      <c r="B884" s="356"/>
      <c r="C884" s="357"/>
      <c r="D884" s="357"/>
      <c r="E884" s="356"/>
      <c r="F884" s="356"/>
      <c r="G884" s="382"/>
      <c r="H884" s="382"/>
      <c r="I884" s="317"/>
      <c r="J884" s="318"/>
      <c r="K884" s="370"/>
      <c r="L884" s="370"/>
    </row>
    <row r="885" spans="1:13">
      <c r="A885" s="316"/>
      <c r="B885" s="356"/>
      <c r="C885" s="357"/>
      <c r="D885" s="357"/>
      <c r="E885" s="356"/>
      <c r="F885" s="356"/>
      <c r="G885" s="382"/>
      <c r="H885" s="382"/>
      <c r="I885" s="317"/>
      <c r="J885" s="318"/>
      <c r="K885" s="370"/>
      <c r="L885" s="370"/>
    </row>
    <row r="886" spans="1:13">
      <c r="A886" s="316"/>
      <c r="B886" s="356"/>
      <c r="C886" s="357"/>
      <c r="D886" s="357"/>
      <c r="E886" s="356"/>
      <c r="F886" s="356"/>
      <c r="G886" s="382"/>
      <c r="H886" s="382"/>
      <c r="I886" s="317"/>
      <c r="J886" s="318"/>
      <c r="K886" s="370"/>
      <c r="L886" s="370"/>
    </row>
    <row r="887" spans="1:13">
      <c r="A887" s="316"/>
      <c r="B887" s="356"/>
      <c r="C887" s="357"/>
      <c r="D887" s="357"/>
      <c r="E887" s="356"/>
      <c r="F887" s="356"/>
      <c r="G887" s="382"/>
      <c r="H887" s="382"/>
      <c r="I887" s="317"/>
      <c r="J887" s="318"/>
      <c r="K887" s="370"/>
      <c r="L887" s="370"/>
    </row>
    <row r="888" spans="1:13">
      <c r="A888" s="316"/>
      <c r="B888" s="356"/>
      <c r="C888" s="357"/>
      <c r="D888" s="357"/>
      <c r="E888" s="356"/>
      <c r="F888" s="356"/>
      <c r="G888" s="382"/>
      <c r="H888" s="382"/>
      <c r="I888" s="317"/>
      <c r="J888" s="318"/>
      <c r="K888" s="370"/>
      <c r="L888" s="370"/>
    </row>
    <row r="889" spans="1:13">
      <c r="A889" s="316"/>
      <c r="B889" s="356"/>
      <c r="C889" s="357"/>
      <c r="D889" s="357"/>
      <c r="E889" s="356"/>
      <c r="F889" s="356"/>
      <c r="G889" s="382"/>
      <c r="H889" s="382"/>
      <c r="I889" s="317"/>
      <c r="J889" s="318"/>
      <c r="K889" s="370"/>
      <c r="L889" s="370"/>
    </row>
    <row r="890" spans="1:13" ht="16.5" thickBot="1">
      <c r="A890" s="80" t="s">
        <v>140</v>
      </c>
      <c r="B890" s="709"/>
      <c r="C890" s="709"/>
      <c r="D890" s="709"/>
      <c r="E890" s="709"/>
      <c r="F890" s="709"/>
      <c r="G890" s="709"/>
      <c r="H890" s="709"/>
      <c r="I890" s="709"/>
      <c r="J890" s="709"/>
      <c r="K890" s="709"/>
      <c r="L890" s="709"/>
    </row>
    <row r="891" spans="1:13" ht="15.75" thickTop="1">
      <c r="A891" s="692" t="s">
        <v>199</v>
      </c>
      <c r="B891" s="692"/>
      <c r="C891" s="692"/>
      <c r="D891" s="692"/>
      <c r="E891" s="692"/>
      <c r="F891" s="692"/>
      <c r="G891" s="692"/>
      <c r="H891" s="692"/>
      <c r="I891" s="692"/>
      <c r="J891" s="692"/>
      <c r="K891" s="692"/>
      <c r="L891" s="692"/>
    </row>
    <row r="892" spans="1:13">
      <c r="A892" s="692"/>
      <c r="B892" s="692"/>
      <c r="C892" s="692"/>
      <c r="D892" s="692"/>
      <c r="E892" s="692"/>
      <c r="F892" s="692"/>
      <c r="G892" s="692"/>
      <c r="H892" s="692"/>
      <c r="I892" s="692"/>
      <c r="J892" s="692"/>
      <c r="K892" s="692"/>
      <c r="L892" s="692"/>
    </row>
    <row r="893" spans="1:13">
      <c r="A893" s="692"/>
      <c r="B893" s="692"/>
      <c r="C893" s="692"/>
      <c r="D893" s="692"/>
      <c r="E893" s="692"/>
      <c r="F893" s="692"/>
      <c r="G893" s="692"/>
      <c r="H893" s="692"/>
      <c r="I893" s="692"/>
      <c r="J893" s="692"/>
      <c r="K893" s="692"/>
      <c r="L893" s="692"/>
    </row>
    <row r="894" spans="1:13">
      <c r="A894" s="291"/>
      <c r="M894" s="4"/>
    </row>
    <row r="895" spans="1:13">
      <c r="A895" s="291"/>
      <c r="M895" s="4"/>
    </row>
    <row r="896" spans="1:13">
      <c r="A896" s="126" t="str">
        <f>A57</f>
        <v>Verteiler: (Auftaggeber, Verein,Verband,Wertermittler)</v>
      </c>
      <c r="M896" s="4" t="s">
        <v>246</v>
      </c>
    </row>
    <row r="897" spans="1:12">
      <c r="A897" s="398" t="s">
        <v>65</v>
      </c>
      <c r="B897" s="398"/>
      <c r="C897" s="398"/>
      <c r="D897" s="398"/>
      <c r="E897" s="398"/>
      <c r="F897" s="398"/>
      <c r="G897" s="398"/>
      <c r="H897" s="398"/>
      <c r="I897" s="398"/>
      <c r="J897" s="398"/>
      <c r="K897" s="398"/>
      <c r="L897" s="398"/>
    </row>
    <row r="899" spans="1:12" ht="26.25">
      <c r="A899" s="685" t="s">
        <v>269</v>
      </c>
      <c r="B899" s="685"/>
      <c r="C899" s="685"/>
      <c r="D899" s="685"/>
      <c r="E899" s="685"/>
      <c r="F899" s="685"/>
      <c r="G899" s="685"/>
      <c r="H899" s="685"/>
      <c r="I899" s="685"/>
      <c r="J899" s="685"/>
      <c r="K899" s="685"/>
      <c r="L899" s="685"/>
    </row>
    <row r="901" spans="1:12" ht="15.75">
      <c r="A901" s="294" t="s">
        <v>200</v>
      </c>
      <c r="B901" s="686"/>
      <c r="C901" s="686"/>
      <c r="D901" s="686"/>
      <c r="E901" s="686"/>
      <c r="F901" s="686"/>
      <c r="G901" s="686"/>
      <c r="H901" s="686"/>
      <c r="I901" s="686"/>
      <c r="J901" s="686"/>
      <c r="K901" s="686"/>
      <c r="L901" s="686"/>
    </row>
    <row r="902" spans="1:12">
      <c r="B902" s="350"/>
      <c r="C902" s="350"/>
      <c r="D902" s="350"/>
      <c r="E902" s="350"/>
      <c r="F902" s="350"/>
      <c r="G902" s="350"/>
      <c r="H902" s="350"/>
      <c r="I902" s="351"/>
      <c r="J902" s="350"/>
      <c r="K902" s="350"/>
      <c r="L902" s="350"/>
    </row>
    <row r="903" spans="1:12">
      <c r="B903" s="350"/>
      <c r="C903" s="350"/>
      <c r="D903" s="350"/>
      <c r="E903" s="350"/>
      <c r="F903" s="350"/>
      <c r="G903" s="350"/>
      <c r="H903" s="350"/>
      <c r="I903" s="351"/>
      <c r="J903" s="350"/>
      <c r="K903" s="350"/>
      <c r="L903" s="350"/>
    </row>
    <row r="904" spans="1:12">
      <c r="B904" s="350"/>
      <c r="C904" s="350"/>
      <c r="D904" s="350"/>
      <c r="E904" s="350"/>
      <c r="F904" s="350"/>
      <c r="G904" s="350"/>
      <c r="H904" s="350"/>
      <c r="I904" s="351"/>
      <c r="J904" s="350"/>
      <c r="K904" s="350"/>
      <c r="L904" s="350"/>
    </row>
    <row r="905" spans="1:12" ht="15.75">
      <c r="A905" s="294" t="s">
        <v>201</v>
      </c>
      <c r="B905" s="686"/>
      <c r="C905" s="686"/>
      <c r="D905" s="686"/>
      <c r="E905" s="686"/>
      <c r="F905" s="686"/>
      <c r="G905" s="686"/>
      <c r="H905" s="686"/>
      <c r="I905" s="686"/>
      <c r="J905" s="686"/>
      <c r="K905" s="686"/>
      <c r="L905" s="686"/>
    </row>
    <row r="906" spans="1:12">
      <c r="B906" s="350"/>
      <c r="C906" s="350"/>
      <c r="D906" s="350"/>
      <c r="E906" s="350"/>
      <c r="F906" s="350"/>
      <c r="G906" s="350"/>
      <c r="H906" s="350"/>
      <c r="I906" s="351"/>
      <c r="J906" s="350"/>
      <c r="K906" s="350"/>
      <c r="L906" s="350"/>
    </row>
    <row r="907" spans="1:12">
      <c r="B907" s="350"/>
      <c r="C907" s="350"/>
      <c r="D907" s="350"/>
      <c r="E907" s="350"/>
      <c r="F907" s="350"/>
      <c r="G907" s="350"/>
      <c r="H907" s="350"/>
      <c r="I907" s="351"/>
      <c r="J907" s="350"/>
      <c r="K907" s="350"/>
      <c r="L907" s="350"/>
    </row>
    <row r="908" spans="1:12">
      <c r="B908" s="350"/>
      <c r="C908" s="350"/>
      <c r="D908" s="350"/>
      <c r="E908" s="350"/>
      <c r="F908" s="350"/>
      <c r="G908" s="350"/>
      <c r="H908" s="350"/>
      <c r="I908" s="351"/>
      <c r="J908" s="350"/>
      <c r="K908" s="350"/>
      <c r="L908" s="350"/>
    </row>
    <row r="909" spans="1:12" ht="15.75">
      <c r="A909" s="294" t="s">
        <v>202</v>
      </c>
      <c r="B909" s="686"/>
      <c r="C909" s="686"/>
      <c r="D909" s="686"/>
      <c r="E909" s="686"/>
      <c r="F909" s="686"/>
      <c r="G909" s="686"/>
      <c r="H909" s="686"/>
      <c r="I909" s="686"/>
      <c r="J909" s="686"/>
      <c r="K909" s="686"/>
      <c r="L909" s="686"/>
    </row>
    <row r="910" spans="1:12">
      <c r="B910" s="350"/>
      <c r="C910" s="350"/>
      <c r="D910" s="350"/>
      <c r="E910" s="350"/>
      <c r="F910" s="350"/>
      <c r="G910" s="350"/>
      <c r="H910" s="350"/>
      <c r="I910" s="351"/>
      <c r="J910" s="350"/>
      <c r="K910" s="350"/>
      <c r="L910" s="350"/>
    </row>
    <row r="911" spans="1:12">
      <c r="B911" s="350"/>
      <c r="C911" s="350"/>
      <c r="D911" s="350"/>
      <c r="E911" s="350"/>
      <c r="F911" s="350"/>
      <c r="G911" s="350"/>
      <c r="H911" s="350"/>
      <c r="I911" s="351"/>
      <c r="J911" s="350"/>
      <c r="K911" s="350"/>
      <c r="L911" s="350"/>
    </row>
    <row r="912" spans="1:12">
      <c r="B912" s="350"/>
      <c r="C912" s="350"/>
      <c r="D912" s="350"/>
      <c r="E912" s="350"/>
      <c r="F912" s="350"/>
      <c r="G912" s="350"/>
      <c r="H912" s="350"/>
      <c r="I912" s="351"/>
      <c r="J912" s="350"/>
      <c r="K912" s="350"/>
      <c r="L912" s="350"/>
    </row>
    <row r="913" spans="1:12" ht="15.75">
      <c r="A913" s="294" t="s">
        <v>279</v>
      </c>
      <c r="B913" s="686"/>
      <c r="C913" s="686"/>
      <c r="D913" s="686"/>
      <c r="E913" s="686"/>
      <c r="F913" s="686"/>
      <c r="G913" s="686"/>
      <c r="H913" s="686"/>
      <c r="I913" s="686"/>
      <c r="J913" s="686"/>
      <c r="K913" s="686"/>
      <c r="L913" s="686"/>
    </row>
    <row r="914" spans="1:12">
      <c r="B914" s="350"/>
      <c r="C914" s="350"/>
      <c r="D914" s="350"/>
      <c r="E914" s="350"/>
      <c r="F914" s="350"/>
      <c r="G914" s="350"/>
      <c r="H914" s="350"/>
      <c r="I914" s="351"/>
      <c r="J914" s="350"/>
      <c r="K914" s="350"/>
      <c r="L914" s="350"/>
    </row>
    <row r="915" spans="1:12">
      <c r="B915" s="350"/>
      <c r="C915" s="350"/>
      <c r="D915" s="350"/>
      <c r="E915" s="350"/>
      <c r="F915" s="350"/>
      <c r="G915" s="350"/>
      <c r="H915" s="350"/>
      <c r="I915" s="351"/>
      <c r="J915" s="350"/>
      <c r="K915" s="350"/>
      <c r="L915" s="350"/>
    </row>
    <row r="916" spans="1:12">
      <c r="B916" s="350"/>
      <c r="C916" s="350"/>
      <c r="D916" s="350"/>
      <c r="E916" s="350"/>
      <c r="F916" s="350"/>
      <c r="G916" s="350"/>
      <c r="H916" s="350"/>
      <c r="I916" s="351"/>
      <c r="J916" s="350"/>
      <c r="K916" s="350"/>
      <c r="L916" s="350"/>
    </row>
    <row r="917" spans="1:12" ht="15.75">
      <c r="A917" s="294" t="s">
        <v>280</v>
      </c>
      <c r="B917" s="686"/>
      <c r="C917" s="686"/>
      <c r="D917" s="686"/>
      <c r="E917" s="686"/>
      <c r="F917" s="686"/>
      <c r="G917" s="686"/>
      <c r="H917" s="686"/>
      <c r="I917" s="686"/>
      <c r="J917" s="686"/>
      <c r="K917" s="686"/>
      <c r="L917" s="686"/>
    </row>
    <row r="918" spans="1:12">
      <c r="B918" s="350"/>
      <c r="C918" s="350"/>
      <c r="D918" s="350"/>
      <c r="E918" s="350"/>
      <c r="F918" s="350"/>
      <c r="G918" s="350"/>
      <c r="H918" s="350"/>
      <c r="I918" s="351"/>
      <c r="J918" s="350"/>
      <c r="K918" s="350"/>
      <c r="L918" s="350"/>
    </row>
    <row r="919" spans="1:12">
      <c r="B919" s="350"/>
      <c r="C919" s="350"/>
      <c r="D919" s="350"/>
      <c r="E919" s="350"/>
      <c r="F919" s="350"/>
      <c r="G919" s="350"/>
      <c r="H919" s="350"/>
      <c r="I919" s="351"/>
      <c r="J919" s="350"/>
      <c r="K919" s="350"/>
      <c r="L919" s="350"/>
    </row>
    <row r="920" spans="1:12">
      <c r="B920" s="350"/>
      <c r="C920" s="350"/>
      <c r="D920" s="350"/>
      <c r="E920" s="350"/>
      <c r="F920" s="350"/>
      <c r="G920" s="350"/>
      <c r="H920" s="350"/>
      <c r="I920" s="351"/>
      <c r="J920" s="350"/>
      <c r="K920" s="350"/>
      <c r="L920" s="350"/>
    </row>
    <row r="921" spans="1:12" ht="15.75">
      <c r="A921" s="294" t="s">
        <v>203</v>
      </c>
      <c r="B921" s="686"/>
      <c r="C921" s="686"/>
      <c r="D921" s="686"/>
      <c r="E921" s="686"/>
      <c r="F921" s="686"/>
      <c r="G921" s="686"/>
      <c r="H921" s="686"/>
      <c r="I921" s="686"/>
      <c r="J921" s="686"/>
      <c r="K921" s="686"/>
      <c r="L921" s="686"/>
    </row>
    <row r="922" spans="1:12">
      <c r="B922" s="350"/>
      <c r="C922" s="350"/>
      <c r="D922" s="350"/>
      <c r="E922" s="350"/>
      <c r="F922" s="350"/>
      <c r="G922" s="350"/>
      <c r="H922" s="350"/>
      <c r="I922" s="351"/>
      <c r="J922" s="350"/>
      <c r="K922" s="350"/>
      <c r="L922" s="350"/>
    </row>
    <row r="923" spans="1:12">
      <c r="B923" s="350"/>
      <c r="C923" s="350"/>
      <c r="D923" s="350"/>
      <c r="E923" s="350"/>
      <c r="F923" s="350"/>
      <c r="G923" s="350"/>
      <c r="H923" s="350"/>
      <c r="I923" s="351"/>
      <c r="J923" s="350"/>
      <c r="K923" s="350"/>
      <c r="L923" s="350"/>
    </row>
    <row r="924" spans="1:12">
      <c r="B924" s="350"/>
      <c r="C924" s="350"/>
      <c r="D924" s="350"/>
      <c r="E924" s="350"/>
      <c r="F924" s="350"/>
      <c r="G924" s="350"/>
      <c r="H924" s="350"/>
      <c r="I924" s="351"/>
      <c r="J924" s="350"/>
      <c r="K924" s="350"/>
      <c r="L924" s="350"/>
    </row>
    <row r="925" spans="1:12" ht="15.75">
      <c r="A925" s="294" t="s">
        <v>204</v>
      </c>
      <c r="B925" s="686"/>
      <c r="C925" s="686"/>
      <c r="D925" s="686"/>
      <c r="E925" s="686"/>
      <c r="F925" s="686"/>
      <c r="G925" s="686"/>
      <c r="H925" s="686"/>
      <c r="I925" s="686"/>
      <c r="J925" s="686"/>
      <c r="K925" s="686"/>
      <c r="L925" s="686"/>
    </row>
    <row r="926" spans="1:12">
      <c r="B926" s="350"/>
      <c r="C926" s="350"/>
      <c r="D926" s="350"/>
      <c r="E926" s="350"/>
      <c r="F926" s="350"/>
      <c r="G926" s="350"/>
      <c r="H926" s="350"/>
      <c r="I926" s="351"/>
      <c r="J926" s="350"/>
      <c r="K926" s="350"/>
      <c r="L926" s="350"/>
    </row>
    <row r="927" spans="1:12">
      <c r="B927" s="350"/>
      <c r="C927" s="350"/>
      <c r="D927" s="350"/>
      <c r="E927" s="350"/>
      <c r="F927" s="350"/>
      <c r="G927" s="350"/>
      <c r="H927" s="350"/>
      <c r="I927" s="351"/>
      <c r="J927" s="350"/>
      <c r="K927" s="350"/>
      <c r="L927" s="350"/>
    </row>
    <row r="928" spans="1:12">
      <c r="B928" s="350"/>
      <c r="C928" s="350"/>
      <c r="D928" s="350"/>
      <c r="E928" s="350"/>
      <c r="F928" s="350"/>
      <c r="G928" s="350"/>
      <c r="H928" s="350"/>
      <c r="I928" s="351"/>
      <c r="J928" s="350"/>
      <c r="K928" s="350"/>
      <c r="L928" s="350"/>
    </row>
    <row r="929" spans="1:22" ht="15.75">
      <c r="A929" s="294" t="s">
        <v>205</v>
      </c>
      <c r="B929" s="686"/>
      <c r="C929" s="686"/>
      <c r="D929" s="686"/>
      <c r="E929" s="686"/>
      <c r="F929" s="686"/>
      <c r="G929" s="686"/>
      <c r="H929" s="686"/>
      <c r="I929" s="686"/>
      <c r="J929" s="686"/>
      <c r="K929" s="686"/>
      <c r="L929" s="686"/>
    </row>
    <row r="930" spans="1:22">
      <c r="B930" s="350"/>
      <c r="C930" s="350"/>
      <c r="D930" s="350"/>
      <c r="E930" s="350"/>
      <c r="F930" s="350"/>
      <c r="G930" s="350"/>
      <c r="H930" s="350"/>
      <c r="I930" s="351"/>
      <c r="J930" s="350"/>
      <c r="K930" s="350"/>
      <c r="L930" s="350"/>
    </row>
    <row r="931" spans="1:22">
      <c r="B931" s="350"/>
      <c r="C931" s="350"/>
      <c r="D931" s="350"/>
      <c r="E931" s="350"/>
      <c r="F931" s="350"/>
      <c r="G931" s="350"/>
      <c r="H931" s="350"/>
      <c r="I931" s="351"/>
      <c r="J931" s="350"/>
      <c r="K931" s="350"/>
      <c r="L931" s="350"/>
    </row>
    <row r="932" spans="1:22">
      <c r="B932" s="350"/>
      <c r="C932" s="350"/>
      <c r="D932" s="350"/>
      <c r="E932" s="350"/>
      <c r="F932" s="350"/>
      <c r="G932" s="350"/>
      <c r="H932" s="350"/>
      <c r="I932" s="351"/>
      <c r="J932" s="350"/>
      <c r="K932" s="350"/>
      <c r="L932" s="350"/>
    </row>
    <row r="933" spans="1:22" ht="15.75">
      <c r="A933" s="294" t="s">
        <v>276</v>
      </c>
      <c r="B933" s="686"/>
      <c r="C933" s="686"/>
      <c r="D933" s="686"/>
      <c r="E933" s="686"/>
      <c r="F933" s="686"/>
      <c r="G933" s="686"/>
      <c r="H933" s="686"/>
      <c r="I933" s="686"/>
      <c r="J933" s="686"/>
      <c r="K933" s="686"/>
      <c r="L933" s="686"/>
    </row>
    <row r="934" spans="1:22">
      <c r="B934" s="350"/>
      <c r="C934" s="350"/>
      <c r="D934" s="350"/>
      <c r="E934" s="350"/>
      <c r="F934" s="350"/>
      <c r="G934" s="350"/>
      <c r="H934" s="350"/>
      <c r="I934" s="351"/>
      <c r="J934" s="350"/>
      <c r="K934" s="350"/>
      <c r="L934" s="350"/>
    </row>
    <row r="935" spans="1:22">
      <c r="B935" s="350"/>
      <c r="C935" s="350"/>
      <c r="D935" s="350"/>
      <c r="E935" s="350"/>
      <c r="F935" s="350"/>
      <c r="G935" s="350"/>
      <c r="H935" s="350"/>
      <c r="I935" s="351"/>
      <c r="J935" s="350"/>
      <c r="K935" s="350"/>
      <c r="L935" s="350"/>
    </row>
    <row r="936" spans="1:22" ht="15.75">
      <c r="A936" s="295" t="s">
        <v>268</v>
      </c>
      <c r="B936" s="350"/>
      <c r="C936" s="350"/>
      <c r="D936" s="350"/>
      <c r="E936" s="350"/>
      <c r="F936" s="350"/>
      <c r="G936" s="350"/>
      <c r="H936" s="350"/>
      <c r="I936" s="351"/>
      <c r="J936" s="350"/>
      <c r="K936" s="350"/>
      <c r="L936" s="350"/>
    </row>
    <row r="937" spans="1:22" ht="15.75">
      <c r="A937" s="294" t="s">
        <v>206</v>
      </c>
      <c r="B937" s="686"/>
      <c r="C937" s="686"/>
      <c r="D937" s="686"/>
      <c r="E937" s="686"/>
      <c r="F937" s="686"/>
      <c r="G937" s="686"/>
      <c r="H937" s="686"/>
      <c r="I937" s="686"/>
      <c r="J937" s="686"/>
      <c r="K937" s="686"/>
      <c r="L937" s="686"/>
      <c r="M937" s="296"/>
      <c r="N937" s="296"/>
      <c r="O937" s="296"/>
      <c r="P937" s="296"/>
      <c r="Q937" s="297"/>
      <c r="R937" s="297"/>
      <c r="S937" s="297"/>
      <c r="T937" s="297"/>
      <c r="U937" s="297"/>
      <c r="V937" s="297"/>
    </row>
    <row r="938" spans="1:22">
      <c r="B938" s="350"/>
      <c r="C938" s="350"/>
      <c r="D938" s="350"/>
      <c r="E938" s="350"/>
      <c r="F938" s="350"/>
      <c r="G938" s="350"/>
      <c r="H938" s="350"/>
      <c r="I938" s="351"/>
      <c r="J938" s="350"/>
      <c r="K938" s="350"/>
      <c r="L938" s="350"/>
    </row>
    <row r="939" spans="1:22">
      <c r="B939" s="350"/>
      <c r="C939" s="350"/>
      <c r="D939" s="350"/>
      <c r="E939" s="350"/>
      <c r="F939" s="350"/>
      <c r="G939" s="350"/>
      <c r="H939" s="350"/>
      <c r="I939" s="351"/>
      <c r="J939" s="350"/>
      <c r="K939" s="350"/>
      <c r="L939" s="350"/>
    </row>
    <row r="940" spans="1:22">
      <c r="B940" s="350"/>
      <c r="C940" s="350"/>
      <c r="D940" s="350"/>
      <c r="E940" s="350"/>
      <c r="F940" s="350"/>
      <c r="G940" s="350"/>
      <c r="H940" s="350"/>
      <c r="I940" s="351"/>
      <c r="J940" s="350"/>
      <c r="K940" s="350"/>
      <c r="L940" s="350"/>
    </row>
    <row r="941" spans="1:22" ht="19.5" thickBot="1">
      <c r="A941" s="298" t="s">
        <v>207</v>
      </c>
      <c r="B941" s="710"/>
      <c r="C941" s="710"/>
      <c r="D941" s="710"/>
      <c r="E941" s="710"/>
      <c r="F941" s="710"/>
      <c r="G941" s="710"/>
      <c r="H941" s="710"/>
      <c r="I941" s="710"/>
      <c r="J941" s="710"/>
      <c r="K941" s="710"/>
      <c r="L941" s="710"/>
    </row>
    <row r="958" spans="1:13">
      <c r="A958" s="126" t="str">
        <f>A57</f>
        <v>Verteiler: (Auftaggeber, Verein,Verband,Wertermittler)</v>
      </c>
      <c r="M958" s="4" t="s">
        <v>196</v>
      </c>
    </row>
    <row r="959" spans="1:13">
      <c r="A959" s="398" t="s">
        <v>65</v>
      </c>
      <c r="B959" s="398"/>
      <c r="C959" s="398"/>
      <c r="D959" s="398"/>
      <c r="E959" s="398"/>
      <c r="F959" s="398"/>
      <c r="G959" s="398"/>
      <c r="H959" s="398"/>
      <c r="I959" s="398"/>
      <c r="J959" s="398"/>
      <c r="K959" s="398"/>
      <c r="L959" s="398"/>
    </row>
    <row r="961" spans="1:12" ht="26.25">
      <c r="A961" s="685" t="s">
        <v>208</v>
      </c>
      <c r="B961" s="685"/>
      <c r="C961" s="685"/>
      <c r="D961" s="685"/>
      <c r="E961" s="685"/>
      <c r="F961" s="685"/>
      <c r="G961" s="685"/>
      <c r="H961" s="685"/>
      <c r="I961" s="685"/>
      <c r="J961" s="685"/>
      <c r="K961" s="685"/>
      <c r="L961" s="685"/>
    </row>
    <row r="963" spans="1:12">
      <c r="A963" s="708" t="s">
        <v>252</v>
      </c>
      <c r="B963" s="708"/>
      <c r="C963" s="708"/>
      <c r="D963" s="708"/>
      <c r="E963" s="708"/>
      <c r="F963" s="708"/>
      <c r="G963" s="708"/>
      <c r="H963" s="708"/>
      <c r="I963" s="708"/>
      <c r="J963" s="708"/>
      <c r="K963" s="708"/>
      <c r="L963" s="708"/>
    </row>
    <row r="964" spans="1:12">
      <c r="A964" s="708"/>
      <c r="B964" s="708"/>
      <c r="C964" s="708"/>
      <c r="D964" s="708"/>
      <c r="E964" s="708"/>
      <c r="F964" s="708"/>
      <c r="G964" s="708"/>
      <c r="H964" s="708"/>
      <c r="I964" s="708"/>
      <c r="J964" s="708"/>
      <c r="K964" s="708"/>
      <c r="L964" s="708"/>
    </row>
    <row r="966" spans="1:12">
      <c r="A966" s="6" t="s">
        <v>209</v>
      </c>
    </row>
    <row r="968" spans="1:12">
      <c r="A968" s="299" t="s">
        <v>224</v>
      </c>
    </row>
    <row r="969" spans="1:12">
      <c r="A969" s="299" t="s">
        <v>281</v>
      </c>
    </row>
    <row r="970" spans="1:12">
      <c r="A970" s="299" t="s">
        <v>282</v>
      </c>
    </row>
    <row r="971" spans="1:12">
      <c r="A971" s="299" t="s">
        <v>283</v>
      </c>
    </row>
    <row r="972" spans="1:12">
      <c r="A972" s="299" t="s">
        <v>284</v>
      </c>
    </row>
    <row r="973" spans="1:12">
      <c r="A973" s="299" t="s">
        <v>285</v>
      </c>
    </row>
    <row r="974" spans="1:12">
      <c r="A974" s="299" t="s">
        <v>286</v>
      </c>
    </row>
    <row r="975" spans="1:12">
      <c r="A975" s="299"/>
    </row>
    <row r="976" spans="1:12">
      <c r="A976" s="299"/>
    </row>
    <row r="977" spans="1:12">
      <c r="A977" s="739"/>
      <c r="B977" s="58"/>
      <c r="C977" s="58"/>
      <c r="D977" s="58"/>
    </row>
    <row r="978" spans="1:12">
      <c r="A978" s="739"/>
      <c r="B978" s="58"/>
      <c r="C978" s="58"/>
      <c r="D978" s="58"/>
    </row>
    <row r="979" spans="1:12">
      <c r="A979" s="300"/>
    </row>
    <row r="981" spans="1:12" ht="15" customHeight="1">
      <c r="A981" s="738" t="s">
        <v>287</v>
      </c>
      <c r="B981" s="738"/>
      <c r="C981" s="738"/>
      <c r="D981" s="738"/>
      <c r="E981" s="738"/>
      <c r="F981" s="738"/>
      <c r="G981" s="738"/>
      <c r="H981" s="738"/>
      <c r="I981" s="738"/>
      <c r="J981" s="738"/>
      <c r="K981" s="738"/>
      <c r="L981" s="738"/>
    </row>
    <row r="982" spans="1:12">
      <c r="A982" s="738"/>
      <c r="B982" s="738"/>
      <c r="C982" s="738"/>
      <c r="D982" s="738"/>
      <c r="E982" s="738"/>
      <c r="F982" s="738"/>
      <c r="G982" s="738"/>
      <c r="H982" s="738"/>
      <c r="I982" s="738"/>
      <c r="J982" s="738"/>
      <c r="K982" s="738"/>
      <c r="L982" s="738"/>
    </row>
    <row r="983" spans="1:12">
      <c r="A983" s="738"/>
      <c r="B983" s="738"/>
      <c r="C983" s="738"/>
      <c r="D983" s="738"/>
      <c r="E983" s="738"/>
      <c r="F983" s="738"/>
      <c r="G983" s="738"/>
      <c r="H983" s="738"/>
      <c r="I983" s="738"/>
      <c r="J983" s="738"/>
      <c r="K983" s="738"/>
      <c r="L983" s="738"/>
    </row>
    <row r="984" spans="1:12">
      <c r="A984" s="738"/>
      <c r="B984" s="738"/>
      <c r="C984" s="738"/>
      <c r="D984" s="738"/>
      <c r="E984" s="738"/>
      <c r="F984" s="738"/>
      <c r="G984" s="738"/>
      <c r="H984" s="738"/>
      <c r="I984" s="738"/>
      <c r="J984" s="738"/>
      <c r="K984" s="738"/>
      <c r="L984" s="738"/>
    </row>
    <row r="987" spans="1:12">
      <c r="A987" s="682" t="s">
        <v>210</v>
      </c>
      <c r="B987" s="682"/>
      <c r="C987" s="682"/>
      <c r="D987" s="682"/>
      <c r="E987" s="682"/>
      <c r="F987" s="682"/>
      <c r="G987" s="682"/>
      <c r="H987" s="682"/>
      <c r="I987" s="682"/>
      <c r="J987" s="682"/>
      <c r="K987" s="682"/>
      <c r="L987" s="682"/>
    </row>
    <row r="988" spans="1:12">
      <c r="A988" s="682"/>
      <c r="B988" s="682"/>
      <c r="C988" s="682"/>
      <c r="D988" s="682"/>
      <c r="E988" s="682"/>
      <c r="F988" s="682"/>
      <c r="G988" s="682"/>
      <c r="H988" s="682"/>
      <c r="I988" s="682"/>
      <c r="J988" s="682"/>
      <c r="K988" s="682"/>
      <c r="L988" s="682"/>
    </row>
    <row r="989" spans="1:12">
      <c r="A989" s="301"/>
      <c r="B989" s="301"/>
      <c r="C989" s="301"/>
      <c r="D989" s="301"/>
      <c r="E989" s="301"/>
      <c r="F989" s="301"/>
      <c r="G989" s="301"/>
      <c r="H989" s="301"/>
      <c r="I989" s="301"/>
      <c r="J989" s="301"/>
      <c r="K989" s="301"/>
      <c r="L989" s="301"/>
    </row>
    <row r="991" spans="1:12">
      <c r="A991" s="6" t="s">
        <v>211</v>
      </c>
    </row>
    <row r="994" spans="1:1">
      <c r="A994" s="6" t="s">
        <v>212</v>
      </c>
    </row>
    <row r="997" spans="1:1">
      <c r="A997" s="6" t="s">
        <v>213</v>
      </c>
    </row>
    <row r="998" spans="1:1">
      <c r="A998" s="6" t="s">
        <v>214</v>
      </c>
    </row>
    <row r="999" spans="1:1">
      <c r="A999" s="299" t="s">
        <v>215</v>
      </c>
    </row>
    <row r="1000" spans="1:1">
      <c r="A1000" s="299" t="s">
        <v>216</v>
      </c>
    </row>
    <row r="1001" spans="1:1">
      <c r="A1001" s="299" t="s">
        <v>217</v>
      </c>
    </row>
    <row r="1002" spans="1:1">
      <c r="A1002" s="299" t="s">
        <v>218</v>
      </c>
    </row>
    <row r="1003" spans="1:1">
      <c r="A1003" s="299" t="s">
        <v>288</v>
      </c>
    </row>
    <row r="1004" spans="1:1">
      <c r="A1004" s="299" t="s">
        <v>219</v>
      </c>
    </row>
    <row r="1005" spans="1:1">
      <c r="A1005" s="299" t="s">
        <v>220</v>
      </c>
    </row>
    <row r="1006" spans="1:1">
      <c r="A1006" s="299" t="s">
        <v>221</v>
      </c>
    </row>
    <row r="1007" spans="1:1">
      <c r="A1007" s="299" t="s">
        <v>222</v>
      </c>
    </row>
    <row r="1008" spans="1:1">
      <c r="A1008" s="299" t="s">
        <v>232</v>
      </c>
    </row>
    <row r="1009" spans="1:13">
      <c r="A1009" s="299" t="s">
        <v>223</v>
      </c>
    </row>
    <row r="1010" spans="1:13">
      <c r="A1010" s="299" t="s">
        <v>225</v>
      </c>
    </row>
    <row r="1020" spans="1:13">
      <c r="A1020" s="291" t="str">
        <f>A57</f>
        <v>Verteiler: (Auftaggeber, Verein,Verband,Wertermittler)</v>
      </c>
      <c r="M1020" s="4" t="s">
        <v>197</v>
      </c>
    </row>
    <row r="1021" spans="1:13">
      <c r="A1021" s="398" t="s">
        <v>65</v>
      </c>
      <c r="B1021" s="398"/>
      <c r="C1021" s="398"/>
      <c r="D1021" s="398"/>
      <c r="E1021" s="398"/>
      <c r="F1021" s="398"/>
      <c r="G1021" s="398"/>
      <c r="H1021" s="398"/>
      <c r="I1021" s="398"/>
      <c r="J1021" s="398"/>
      <c r="K1021" s="398"/>
      <c r="L1021" s="398"/>
    </row>
    <row r="1023" spans="1:13" ht="26.25">
      <c r="A1023" s="685" t="s">
        <v>226</v>
      </c>
      <c r="B1023" s="685"/>
      <c r="C1023" s="685"/>
      <c r="D1023" s="685"/>
      <c r="E1023" s="685"/>
      <c r="F1023" s="685"/>
      <c r="G1023" s="685"/>
      <c r="H1023" s="685"/>
      <c r="I1023" s="685"/>
      <c r="J1023" s="685"/>
      <c r="K1023" s="685"/>
      <c r="L1023" s="685"/>
    </row>
    <row r="1024" spans="1:13">
      <c r="A1024" s="707"/>
      <c r="B1024" s="707"/>
      <c r="C1024" s="707"/>
      <c r="D1024" s="707"/>
      <c r="E1024" s="707"/>
      <c r="F1024" s="707"/>
      <c r="G1024" s="707"/>
      <c r="H1024" s="707"/>
      <c r="I1024" s="707"/>
      <c r="J1024" s="707"/>
      <c r="K1024" s="707"/>
      <c r="L1024" s="707"/>
    </row>
    <row r="1025" spans="1:12">
      <c r="A1025" s="707"/>
      <c r="B1025" s="707"/>
      <c r="C1025" s="707"/>
      <c r="D1025" s="707"/>
      <c r="E1025" s="707"/>
      <c r="F1025" s="707"/>
      <c r="G1025" s="707"/>
      <c r="H1025" s="707"/>
      <c r="I1025" s="707"/>
      <c r="J1025" s="707"/>
      <c r="K1025" s="707"/>
      <c r="L1025" s="707"/>
    </row>
    <row r="1026" spans="1:12">
      <c r="A1026" s="707"/>
      <c r="B1026" s="707"/>
      <c r="C1026" s="707"/>
      <c r="D1026" s="707"/>
      <c r="E1026" s="707"/>
      <c r="F1026" s="707"/>
      <c r="G1026" s="707"/>
      <c r="H1026" s="707"/>
      <c r="I1026" s="707"/>
      <c r="J1026" s="707"/>
      <c r="K1026" s="707"/>
      <c r="L1026" s="707"/>
    </row>
    <row r="1027" spans="1:12">
      <c r="A1027" s="707"/>
      <c r="B1027" s="707"/>
      <c r="C1027" s="707"/>
      <c r="D1027" s="707"/>
      <c r="E1027" s="707"/>
      <c r="F1027" s="707"/>
      <c r="G1027" s="707"/>
      <c r="H1027" s="707"/>
      <c r="I1027" s="707"/>
      <c r="J1027" s="707"/>
      <c r="K1027" s="707"/>
      <c r="L1027" s="707"/>
    </row>
    <row r="1028" spans="1:12">
      <c r="A1028" s="707"/>
      <c r="B1028" s="707"/>
      <c r="C1028" s="707"/>
      <c r="D1028" s="707"/>
      <c r="E1028" s="707"/>
      <c r="F1028" s="707"/>
      <c r="G1028" s="707"/>
      <c r="H1028" s="707"/>
      <c r="I1028" s="707"/>
      <c r="J1028" s="707"/>
      <c r="K1028" s="707"/>
      <c r="L1028" s="707"/>
    </row>
    <row r="1029" spans="1:12">
      <c r="A1029" s="707"/>
      <c r="B1029" s="707"/>
      <c r="C1029" s="707"/>
      <c r="D1029" s="707"/>
      <c r="E1029" s="707"/>
      <c r="F1029" s="707"/>
      <c r="G1029" s="707"/>
      <c r="H1029" s="707"/>
      <c r="I1029" s="707"/>
      <c r="J1029" s="707"/>
      <c r="K1029" s="707"/>
      <c r="L1029" s="707"/>
    </row>
    <row r="1030" spans="1:12">
      <c r="A1030" s="707"/>
      <c r="B1030" s="707"/>
      <c r="C1030" s="707"/>
      <c r="D1030" s="707"/>
      <c r="E1030" s="707"/>
      <c r="F1030" s="707"/>
      <c r="G1030" s="707"/>
      <c r="H1030" s="707"/>
      <c r="I1030" s="707"/>
      <c r="J1030" s="707"/>
      <c r="K1030" s="707"/>
      <c r="L1030" s="707"/>
    </row>
    <row r="1031" spans="1:12">
      <c r="A1031" s="707"/>
      <c r="B1031" s="707"/>
      <c r="C1031" s="707"/>
      <c r="D1031" s="707"/>
      <c r="E1031" s="707"/>
      <c r="F1031" s="707"/>
      <c r="G1031" s="707"/>
      <c r="H1031" s="707"/>
      <c r="I1031" s="707"/>
      <c r="J1031" s="707"/>
      <c r="K1031" s="707"/>
      <c r="L1031" s="707"/>
    </row>
    <row r="1032" spans="1:12">
      <c r="A1032" s="707"/>
      <c r="B1032" s="707"/>
      <c r="C1032" s="707"/>
      <c r="D1032" s="707"/>
      <c r="E1032" s="707"/>
      <c r="F1032" s="707"/>
      <c r="G1032" s="707"/>
      <c r="H1032" s="707"/>
      <c r="I1032" s="707"/>
      <c r="J1032" s="707"/>
      <c r="K1032" s="707"/>
      <c r="L1032" s="707"/>
    </row>
    <row r="1033" spans="1:12">
      <c r="A1033" s="707"/>
      <c r="B1033" s="707"/>
      <c r="C1033" s="707"/>
      <c r="D1033" s="707"/>
      <c r="E1033" s="707"/>
      <c r="F1033" s="707"/>
      <c r="G1033" s="707"/>
      <c r="H1033" s="707"/>
      <c r="I1033" s="707"/>
      <c r="J1033" s="707"/>
      <c r="K1033" s="707"/>
      <c r="L1033" s="707"/>
    </row>
    <row r="1034" spans="1:12">
      <c r="A1034" s="707"/>
      <c r="B1034" s="707"/>
      <c r="C1034" s="707"/>
      <c r="D1034" s="707"/>
      <c r="E1034" s="707"/>
      <c r="F1034" s="707"/>
      <c r="G1034" s="707"/>
      <c r="H1034" s="707"/>
      <c r="I1034" s="707"/>
      <c r="J1034" s="707"/>
      <c r="K1034" s="707"/>
      <c r="L1034" s="707"/>
    </row>
    <row r="1035" spans="1:12">
      <c r="A1035" s="707"/>
      <c r="B1035" s="707"/>
      <c r="C1035" s="707"/>
      <c r="D1035" s="707"/>
      <c r="E1035" s="707"/>
      <c r="F1035" s="707"/>
      <c r="G1035" s="707"/>
      <c r="H1035" s="707"/>
      <c r="I1035" s="707"/>
      <c r="J1035" s="707"/>
      <c r="K1035" s="707"/>
      <c r="L1035" s="707"/>
    </row>
    <row r="1036" spans="1:12">
      <c r="A1036" s="707"/>
      <c r="B1036" s="707"/>
      <c r="C1036" s="707"/>
      <c r="D1036" s="707"/>
      <c r="E1036" s="707"/>
      <c r="F1036" s="707"/>
      <c r="G1036" s="707"/>
      <c r="H1036" s="707"/>
      <c r="I1036" s="707"/>
      <c r="J1036" s="707"/>
      <c r="K1036" s="707"/>
      <c r="L1036" s="707"/>
    </row>
    <row r="1037" spans="1:12">
      <c r="A1037" s="707"/>
      <c r="B1037" s="707"/>
      <c r="C1037" s="707"/>
      <c r="D1037" s="707"/>
      <c r="E1037" s="707"/>
      <c r="F1037" s="707"/>
      <c r="G1037" s="707"/>
      <c r="H1037" s="707"/>
      <c r="I1037" s="707"/>
      <c r="J1037" s="707"/>
      <c r="K1037" s="707"/>
      <c r="L1037" s="707"/>
    </row>
    <row r="1038" spans="1:12">
      <c r="A1038" s="707"/>
      <c r="B1038" s="707"/>
      <c r="C1038" s="707"/>
      <c r="D1038" s="707"/>
      <c r="E1038" s="707"/>
      <c r="F1038" s="707"/>
      <c r="G1038" s="707"/>
      <c r="H1038" s="707"/>
      <c r="I1038" s="707"/>
      <c r="J1038" s="707"/>
      <c r="K1038" s="707"/>
      <c r="L1038" s="707"/>
    </row>
    <row r="1039" spans="1:12">
      <c r="A1039" s="707"/>
      <c r="B1039" s="707"/>
      <c r="C1039" s="707"/>
      <c r="D1039" s="707"/>
      <c r="E1039" s="707"/>
      <c r="F1039" s="707"/>
      <c r="G1039" s="707"/>
      <c r="H1039" s="707"/>
      <c r="I1039" s="707"/>
      <c r="J1039" s="707"/>
      <c r="K1039" s="707"/>
      <c r="L1039" s="707"/>
    </row>
    <row r="1040" spans="1:12">
      <c r="A1040" s="707"/>
      <c r="B1040" s="707"/>
      <c r="C1040" s="707"/>
      <c r="D1040" s="707"/>
      <c r="E1040" s="707"/>
      <c r="F1040" s="707"/>
      <c r="G1040" s="707"/>
      <c r="H1040" s="707"/>
      <c r="I1040" s="707"/>
      <c r="J1040" s="707"/>
      <c r="K1040" s="707"/>
      <c r="L1040" s="707"/>
    </row>
    <row r="1041" spans="1:12">
      <c r="A1041" s="707"/>
      <c r="B1041" s="707"/>
      <c r="C1041" s="707"/>
      <c r="D1041" s="707"/>
      <c r="E1041" s="707"/>
      <c r="F1041" s="707"/>
      <c r="G1041" s="707"/>
      <c r="H1041" s="707"/>
      <c r="I1041" s="707"/>
      <c r="J1041" s="707"/>
      <c r="K1041" s="707"/>
      <c r="L1041" s="707"/>
    </row>
    <row r="1042" spans="1:12">
      <c r="A1042" s="707"/>
      <c r="B1042" s="707"/>
      <c r="C1042" s="707"/>
      <c r="D1042" s="707"/>
      <c r="E1042" s="707"/>
      <c r="F1042" s="707"/>
      <c r="G1042" s="707"/>
      <c r="H1042" s="707"/>
      <c r="I1042" s="707"/>
      <c r="J1042" s="707"/>
      <c r="K1042" s="707"/>
      <c r="L1042" s="707"/>
    </row>
    <row r="1043" spans="1:12">
      <c r="A1043" s="707"/>
      <c r="B1043" s="707"/>
      <c r="C1043" s="707"/>
      <c r="D1043" s="707"/>
      <c r="E1043" s="707"/>
      <c r="F1043" s="707"/>
      <c r="G1043" s="707"/>
      <c r="H1043" s="707"/>
      <c r="I1043" s="707"/>
      <c r="J1043" s="707"/>
      <c r="K1043" s="707"/>
      <c r="L1043" s="707"/>
    </row>
    <row r="1044" spans="1:12">
      <c r="A1044" s="707"/>
      <c r="B1044" s="707"/>
      <c r="C1044" s="707"/>
      <c r="D1044" s="707"/>
      <c r="E1044" s="707"/>
      <c r="F1044" s="707"/>
      <c r="G1044" s="707"/>
      <c r="H1044" s="707"/>
      <c r="I1044" s="707"/>
      <c r="J1044" s="707"/>
      <c r="K1044" s="707"/>
      <c r="L1044" s="707"/>
    </row>
    <row r="1045" spans="1:12">
      <c r="A1045" s="707"/>
      <c r="B1045" s="707"/>
      <c r="C1045" s="707"/>
      <c r="D1045" s="707"/>
      <c r="E1045" s="707"/>
      <c r="F1045" s="707"/>
      <c r="G1045" s="707"/>
      <c r="H1045" s="707"/>
      <c r="I1045" s="707"/>
      <c r="J1045" s="707"/>
      <c r="K1045" s="707"/>
      <c r="L1045" s="707"/>
    </row>
    <row r="1046" spans="1:12">
      <c r="A1046" s="707"/>
      <c r="B1046" s="707"/>
      <c r="C1046" s="707"/>
      <c r="D1046" s="707"/>
      <c r="E1046" s="707"/>
      <c r="F1046" s="707"/>
      <c r="G1046" s="707"/>
      <c r="H1046" s="707"/>
      <c r="I1046" s="707"/>
      <c r="J1046" s="707"/>
      <c r="K1046" s="707"/>
      <c r="L1046" s="707"/>
    </row>
    <row r="1047" spans="1:12">
      <c r="A1047" s="707"/>
      <c r="B1047" s="707"/>
      <c r="C1047" s="707"/>
      <c r="D1047" s="707"/>
      <c r="E1047" s="707"/>
      <c r="F1047" s="707"/>
      <c r="G1047" s="707"/>
      <c r="H1047" s="707"/>
      <c r="I1047" s="707"/>
      <c r="J1047" s="707"/>
      <c r="K1047" s="707"/>
      <c r="L1047" s="707"/>
    </row>
    <row r="1048" spans="1:12">
      <c r="A1048" s="707"/>
      <c r="B1048" s="707"/>
      <c r="C1048" s="707"/>
      <c r="D1048" s="707"/>
      <c r="E1048" s="707"/>
      <c r="F1048" s="707"/>
      <c r="G1048" s="707"/>
      <c r="H1048" s="707"/>
      <c r="I1048" s="707"/>
      <c r="J1048" s="707"/>
      <c r="K1048" s="707"/>
      <c r="L1048" s="707"/>
    </row>
    <row r="1049" spans="1:12">
      <c r="A1049" s="707"/>
      <c r="B1049" s="707"/>
      <c r="C1049" s="707"/>
      <c r="D1049" s="707"/>
      <c r="E1049" s="707"/>
      <c r="F1049" s="707"/>
      <c r="G1049" s="707"/>
      <c r="H1049" s="707"/>
      <c r="I1049" s="707"/>
      <c r="J1049" s="707"/>
      <c r="K1049" s="707"/>
      <c r="L1049" s="707"/>
    </row>
    <row r="1050" spans="1:12">
      <c r="A1050" s="707"/>
      <c r="B1050" s="707"/>
      <c r="C1050" s="707"/>
      <c r="D1050" s="707"/>
      <c r="E1050" s="707"/>
      <c r="F1050" s="707"/>
      <c r="G1050" s="707"/>
      <c r="H1050" s="707"/>
      <c r="I1050" s="707"/>
      <c r="J1050" s="707"/>
      <c r="K1050" s="707"/>
      <c r="L1050" s="707"/>
    </row>
    <row r="1051" spans="1:12">
      <c r="A1051" s="707"/>
      <c r="B1051" s="707"/>
      <c r="C1051" s="707"/>
      <c r="D1051" s="707"/>
      <c r="E1051" s="707"/>
      <c r="F1051" s="707"/>
      <c r="G1051" s="707"/>
      <c r="H1051" s="707"/>
      <c r="I1051" s="707"/>
      <c r="J1051" s="707"/>
      <c r="K1051" s="707"/>
      <c r="L1051" s="707"/>
    </row>
    <row r="1052" spans="1:12">
      <c r="A1052" s="707"/>
      <c r="B1052" s="707"/>
      <c r="C1052" s="707"/>
      <c r="D1052" s="707"/>
      <c r="E1052" s="707"/>
      <c r="F1052" s="707"/>
      <c r="G1052" s="707"/>
      <c r="H1052" s="707"/>
      <c r="I1052" s="707"/>
      <c r="J1052" s="707"/>
      <c r="K1052" s="707"/>
      <c r="L1052" s="707"/>
    </row>
    <row r="1053" spans="1:12">
      <c r="A1053" s="707"/>
      <c r="B1053" s="707"/>
      <c r="C1053" s="707"/>
      <c r="D1053" s="707"/>
      <c r="E1053" s="707"/>
      <c r="F1053" s="707"/>
      <c r="G1053" s="707"/>
      <c r="H1053" s="707"/>
      <c r="I1053" s="707"/>
      <c r="J1053" s="707"/>
      <c r="K1053" s="707"/>
      <c r="L1053" s="707"/>
    </row>
    <row r="1054" spans="1:12">
      <c r="A1054" s="707"/>
      <c r="B1054" s="707"/>
      <c r="C1054" s="707"/>
      <c r="D1054" s="707"/>
      <c r="E1054" s="707"/>
      <c r="F1054" s="707"/>
      <c r="G1054" s="707"/>
      <c r="H1054" s="707"/>
      <c r="I1054" s="707"/>
      <c r="J1054" s="707"/>
      <c r="K1054" s="707"/>
      <c r="L1054" s="707"/>
    </row>
    <row r="1055" spans="1:12">
      <c r="A1055" s="707"/>
      <c r="B1055" s="707"/>
      <c r="C1055" s="707"/>
      <c r="D1055" s="707"/>
      <c r="E1055" s="707"/>
      <c r="F1055" s="707"/>
      <c r="G1055" s="707"/>
      <c r="H1055" s="707"/>
      <c r="I1055" s="707"/>
      <c r="J1055" s="707"/>
      <c r="K1055" s="707"/>
      <c r="L1055" s="707"/>
    </row>
    <row r="1056" spans="1:12">
      <c r="A1056" s="707"/>
      <c r="B1056" s="707"/>
      <c r="C1056" s="707"/>
      <c r="D1056" s="707"/>
      <c r="E1056" s="707"/>
      <c r="F1056" s="707"/>
      <c r="G1056" s="707"/>
      <c r="H1056" s="707"/>
      <c r="I1056" s="707"/>
      <c r="J1056" s="707"/>
      <c r="K1056" s="707"/>
      <c r="L1056" s="707"/>
    </row>
    <row r="1057" spans="1:12">
      <c r="A1057" s="707"/>
      <c r="B1057" s="707"/>
      <c r="C1057" s="707"/>
      <c r="D1057" s="707"/>
      <c r="E1057" s="707"/>
      <c r="F1057" s="707"/>
      <c r="G1057" s="707"/>
      <c r="H1057" s="707"/>
      <c r="I1057" s="707"/>
      <c r="J1057" s="707"/>
      <c r="K1057" s="707"/>
      <c r="L1057" s="707"/>
    </row>
    <row r="1058" spans="1:12">
      <c r="A1058" s="707"/>
      <c r="B1058" s="707"/>
      <c r="C1058" s="707"/>
      <c r="D1058" s="707"/>
      <c r="E1058" s="707"/>
      <c r="F1058" s="707"/>
      <c r="G1058" s="707"/>
      <c r="H1058" s="707"/>
      <c r="I1058" s="707"/>
      <c r="J1058" s="707"/>
      <c r="K1058" s="707"/>
      <c r="L1058" s="707"/>
    </row>
    <row r="1059" spans="1:12">
      <c r="A1059" s="707"/>
      <c r="B1059" s="707"/>
      <c r="C1059" s="707"/>
      <c r="D1059" s="707"/>
      <c r="E1059" s="707"/>
      <c r="F1059" s="707"/>
      <c r="G1059" s="707"/>
      <c r="H1059" s="707"/>
      <c r="I1059" s="707"/>
      <c r="J1059" s="707"/>
      <c r="K1059" s="707"/>
      <c r="L1059" s="707"/>
    </row>
    <row r="1060" spans="1:12">
      <c r="A1060" s="707"/>
      <c r="B1060" s="707"/>
      <c r="C1060" s="707"/>
      <c r="D1060" s="707"/>
      <c r="E1060" s="707"/>
      <c r="F1060" s="707"/>
      <c r="G1060" s="707"/>
      <c r="H1060" s="707"/>
      <c r="I1060" s="707"/>
      <c r="J1060" s="707"/>
      <c r="K1060" s="707"/>
      <c r="L1060" s="707"/>
    </row>
    <row r="1061" spans="1:12">
      <c r="A1061" s="707"/>
      <c r="B1061" s="707"/>
      <c r="C1061" s="707"/>
      <c r="D1061" s="707"/>
      <c r="E1061" s="707"/>
      <c r="F1061" s="707"/>
      <c r="G1061" s="707"/>
      <c r="H1061" s="707"/>
      <c r="I1061" s="707"/>
      <c r="J1061" s="707"/>
      <c r="K1061" s="707"/>
      <c r="L1061" s="707"/>
    </row>
    <row r="1062" spans="1:12">
      <c r="A1062" s="707"/>
      <c r="B1062" s="707"/>
      <c r="C1062" s="707"/>
      <c r="D1062" s="707"/>
      <c r="E1062" s="707"/>
      <c r="F1062" s="707"/>
      <c r="G1062" s="707"/>
      <c r="H1062" s="707"/>
      <c r="I1062" s="707"/>
      <c r="J1062" s="707"/>
      <c r="K1062" s="707"/>
      <c r="L1062" s="707"/>
    </row>
    <row r="1063" spans="1:12">
      <c r="A1063" s="707"/>
      <c r="B1063" s="707"/>
      <c r="C1063" s="707"/>
      <c r="D1063" s="707"/>
      <c r="E1063" s="707"/>
      <c r="F1063" s="707"/>
      <c r="G1063" s="707"/>
      <c r="H1063" s="707"/>
      <c r="I1063" s="707"/>
      <c r="J1063" s="707"/>
      <c r="K1063" s="707"/>
      <c r="L1063" s="707"/>
    </row>
    <row r="1064" spans="1:12">
      <c r="A1064" s="707"/>
      <c r="B1064" s="707"/>
      <c r="C1064" s="707"/>
      <c r="D1064" s="707"/>
      <c r="E1064" s="707"/>
      <c r="F1064" s="707"/>
      <c r="G1064" s="707"/>
      <c r="H1064" s="707"/>
      <c r="I1064" s="707"/>
      <c r="J1064" s="707"/>
      <c r="K1064" s="707"/>
      <c r="L1064" s="707"/>
    </row>
    <row r="1065" spans="1:12">
      <c r="A1065" s="707"/>
      <c r="B1065" s="707"/>
      <c r="C1065" s="707"/>
      <c r="D1065" s="707"/>
      <c r="E1065" s="707"/>
      <c r="F1065" s="707"/>
      <c r="G1065" s="707"/>
      <c r="H1065" s="707"/>
      <c r="I1065" s="707"/>
      <c r="J1065" s="707"/>
      <c r="K1065" s="707"/>
      <c r="L1065" s="707"/>
    </row>
    <row r="1066" spans="1:12">
      <c r="A1066" s="707"/>
      <c r="B1066" s="707"/>
      <c r="C1066" s="707"/>
      <c r="D1066" s="707"/>
      <c r="E1066" s="707"/>
      <c r="F1066" s="707"/>
      <c r="G1066" s="707"/>
      <c r="H1066" s="707"/>
      <c r="I1066" s="707"/>
      <c r="J1066" s="707"/>
      <c r="K1066" s="707"/>
      <c r="L1066" s="707"/>
    </row>
    <row r="1067" spans="1:12">
      <c r="A1067" s="707"/>
      <c r="B1067" s="707"/>
      <c r="C1067" s="707"/>
      <c r="D1067" s="707"/>
      <c r="E1067" s="707"/>
      <c r="F1067" s="707"/>
      <c r="G1067" s="707"/>
      <c r="H1067" s="707"/>
      <c r="I1067" s="707"/>
      <c r="J1067" s="707"/>
      <c r="K1067" s="707"/>
      <c r="L1067" s="707"/>
    </row>
    <row r="1068" spans="1:12">
      <c r="A1068" s="707"/>
      <c r="B1068" s="707"/>
      <c r="C1068" s="707"/>
      <c r="D1068" s="707"/>
      <c r="E1068" s="707"/>
      <c r="F1068" s="707"/>
      <c r="G1068" s="707"/>
      <c r="H1068" s="707"/>
      <c r="I1068" s="707"/>
      <c r="J1068" s="707"/>
      <c r="K1068" s="707"/>
      <c r="L1068" s="707"/>
    </row>
    <row r="1069" spans="1:12">
      <c r="A1069" s="707"/>
      <c r="B1069" s="707"/>
      <c r="C1069" s="707"/>
      <c r="D1069" s="707"/>
      <c r="E1069" s="707"/>
      <c r="F1069" s="707"/>
      <c r="G1069" s="707"/>
      <c r="H1069" s="707"/>
      <c r="I1069" s="707"/>
      <c r="J1069" s="707"/>
      <c r="K1069" s="707"/>
      <c r="L1069" s="707"/>
    </row>
    <row r="1070" spans="1:12">
      <c r="A1070" s="707"/>
      <c r="B1070" s="707"/>
      <c r="C1070" s="707"/>
      <c r="D1070" s="707"/>
      <c r="E1070" s="707"/>
      <c r="F1070" s="707"/>
      <c r="G1070" s="707"/>
      <c r="H1070" s="707"/>
      <c r="I1070" s="707"/>
      <c r="J1070" s="707"/>
      <c r="K1070" s="707"/>
      <c r="L1070" s="707"/>
    </row>
    <row r="1071" spans="1:12">
      <c r="A1071" s="707"/>
      <c r="B1071" s="707"/>
      <c r="C1071" s="707"/>
      <c r="D1071" s="707"/>
      <c r="E1071" s="707"/>
      <c r="F1071" s="707"/>
      <c r="G1071" s="707"/>
      <c r="H1071" s="707"/>
      <c r="I1071" s="707"/>
      <c r="J1071" s="707"/>
      <c r="K1071" s="707"/>
      <c r="L1071" s="707"/>
    </row>
    <row r="1072" spans="1:12">
      <c r="A1072" s="707"/>
      <c r="B1072" s="707"/>
      <c r="C1072" s="707"/>
      <c r="D1072" s="707"/>
      <c r="E1072" s="707"/>
      <c r="F1072" s="707"/>
      <c r="G1072" s="707"/>
      <c r="H1072" s="707"/>
      <c r="I1072" s="707"/>
      <c r="J1072" s="707"/>
      <c r="K1072" s="707"/>
      <c r="L1072" s="707"/>
    </row>
    <row r="1073" spans="1:13">
      <c r="A1073" s="707"/>
      <c r="B1073" s="707"/>
      <c r="C1073" s="707"/>
      <c r="D1073" s="707"/>
      <c r="E1073" s="707"/>
      <c r="F1073" s="707"/>
      <c r="G1073" s="707"/>
      <c r="H1073" s="707"/>
      <c r="I1073" s="707"/>
      <c r="J1073" s="707"/>
      <c r="K1073" s="707"/>
      <c r="L1073" s="707"/>
    </row>
    <row r="1074" spans="1:13">
      <c r="A1074" s="707"/>
      <c r="B1074" s="707"/>
      <c r="C1074" s="707"/>
      <c r="D1074" s="707"/>
      <c r="E1074" s="707"/>
      <c r="F1074" s="707"/>
      <c r="G1074" s="707"/>
      <c r="H1074" s="707"/>
      <c r="I1074" s="707"/>
      <c r="J1074" s="707"/>
      <c r="K1074" s="707"/>
      <c r="L1074" s="707"/>
    </row>
    <row r="1075" spans="1:13">
      <c r="A1075" s="707"/>
      <c r="B1075" s="707"/>
      <c r="C1075" s="707"/>
      <c r="D1075" s="707"/>
      <c r="E1075" s="707"/>
      <c r="F1075" s="707"/>
      <c r="G1075" s="707"/>
      <c r="H1075" s="707"/>
      <c r="I1075" s="707"/>
      <c r="J1075" s="707"/>
      <c r="K1075" s="707"/>
      <c r="L1075" s="707"/>
    </row>
    <row r="1076" spans="1:13">
      <c r="A1076" s="707"/>
      <c r="B1076" s="707"/>
      <c r="C1076" s="707"/>
      <c r="D1076" s="707"/>
      <c r="E1076" s="707"/>
      <c r="F1076" s="707"/>
      <c r="G1076" s="707"/>
      <c r="H1076" s="707"/>
      <c r="I1076" s="707"/>
      <c r="J1076" s="707"/>
      <c r="K1076" s="707"/>
      <c r="L1076" s="707"/>
    </row>
    <row r="1077" spans="1:13">
      <c r="A1077" s="707"/>
      <c r="B1077" s="707"/>
      <c r="C1077" s="707"/>
      <c r="D1077" s="707"/>
      <c r="E1077" s="707"/>
      <c r="F1077" s="707"/>
      <c r="G1077" s="707"/>
      <c r="H1077" s="707"/>
      <c r="I1077" s="707"/>
      <c r="J1077" s="707"/>
      <c r="K1077" s="707"/>
      <c r="L1077" s="707"/>
    </row>
    <row r="1078" spans="1:13">
      <c r="A1078" s="707"/>
      <c r="B1078" s="707"/>
      <c r="C1078" s="707"/>
      <c r="D1078" s="707"/>
      <c r="E1078" s="707"/>
      <c r="F1078" s="707"/>
      <c r="G1078" s="707"/>
      <c r="H1078" s="707"/>
      <c r="I1078" s="707"/>
      <c r="J1078" s="707"/>
      <c r="K1078" s="707"/>
      <c r="L1078" s="707"/>
    </row>
    <row r="1079" spans="1:13">
      <c r="A1079" s="291" t="str">
        <f>A57</f>
        <v>Verteiler: (Auftaggeber, Verein,Verband,Wertermittler)</v>
      </c>
      <c r="M1079" s="4" t="s">
        <v>198</v>
      </c>
    </row>
  </sheetData>
  <sheetProtection password="DDFB" sheet="1" objects="1" scenarios="1" selectLockedCells="1"/>
  <sortState ref="R286:R296">
    <sortCondition ref="R286"/>
  </sortState>
  <mergeCells count="1099">
    <mergeCell ref="A981:L984"/>
    <mergeCell ref="H323:L323"/>
    <mergeCell ref="H324:L324"/>
    <mergeCell ref="B325:L325"/>
    <mergeCell ref="B343:L343"/>
    <mergeCell ref="B346:L346"/>
    <mergeCell ref="B356:L356"/>
    <mergeCell ref="B357:L357"/>
    <mergeCell ref="H371:L371"/>
    <mergeCell ref="H372:L372"/>
    <mergeCell ref="H373:L373"/>
    <mergeCell ref="H374:L374"/>
    <mergeCell ref="H375:L375"/>
    <mergeCell ref="B319:G319"/>
    <mergeCell ref="B320:G320"/>
    <mergeCell ref="B321:G321"/>
    <mergeCell ref="B322:G322"/>
    <mergeCell ref="B323:G323"/>
    <mergeCell ref="B324:G324"/>
    <mergeCell ref="B374:G374"/>
    <mergeCell ref="B375:G375"/>
    <mergeCell ref="C327:D327"/>
    <mergeCell ref="E327:F327"/>
    <mergeCell ref="B370:G370"/>
    <mergeCell ref="B373:G373"/>
    <mergeCell ref="B355:L355"/>
    <mergeCell ref="C369:K369"/>
    <mergeCell ref="A330:L330"/>
    <mergeCell ref="B352:L352"/>
    <mergeCell ref="B347:L347"/>
    <mergeCell ref="B348:L348"/>
    <mergeCell ref="B350:L350"/>
    <mergeCell ref="B366:K366"/>
    <mergeCell ref="K327:L327"/>
    <mergeCell ref="H370:L370"/>
    <mergeCell ref="J363:K363"/>
    <mergeCell ref="G327:I327"/>
    <mergeCell ref="C328:D328"/>
    <mergeCell ref="E328:F328"/>
    <mergeCell ref="G328:I328"/>
    <mergeCell ref="B342:L342"/>
    <mergeCell ref="A331:L331"/>
    <mergeCell ref="B353:L353"/>
    <mergeCell ref="B361:C361"/>
    <mergeCell ref="B345:L345"/>
    <mergeCell ref="F361:H361"/>
    <mergeCell ref="B363:C363"/>
    <mergeCell ref="B354:L354"/>
    <mergeCell ref="A333:L340"/>
    <mergeCell ref="J364:K364"/>
    <mergeCell ref="F362:H362"/>
    <mergeCell ref="B344:L344"/>
    <mergeCell ref="J362:K362"/>
    <mergeCell ref="B362:C362"/>
    <mergeCell ref="B351:L351"/>
    <mergeCell ref="K328:L328"/>
    <mergeCell ref="B205:L205"/>
    <mergeCell ref="B206:L206"/>
    <mergeCell ref="B208:L208"/>
    <mergeCell ref="B209:L209"/>
    <mergeCell ref="B210:L210"/>
    <mergeCell ref="B286:L286"/>
    <mergeCell ref="B289:L289"/>
    <mergeCell ref="B302:L302"/>
    <mergeCell ref="B303:L303"/>
    <mergeCell ref="H316:L316"/>
    <mergeCell ref="H317:L317"/>
    <mergeCell ref="H318:L318"/>
    <mergeCell ref="H319:L319"/>
    <mergeCell ref="H320:L320"/>
    <mergeCell ref="H321:L321"/>
    <mergeCell ref="H322:L322"/>
    <mergeCell ref="J306:K306"/>
    <mergeCell ref="B304:C304"/>
    <mergeCell ref="K304:L304"/>
    <mergeCell ref="C313:K313"/>
    <mergeCell ref="F306:H306"/>
    <mergeCell ref="B296:L296"/>
    <mergeCell ref="B297:L297"/>
    <mergeCell ref="B309:I309"/>
    <mergeCell ref="J307:K307"/>
    <mergeCell ref="B316:G316"/>
    <mergeCell ref="B317:G317"/>
    <mergeCell ref="H315:L315"/>
    <mergeCell ref="C314:K314"/>
    <mergeCell ref="A279:L283"/>
    <mergeCell ref="J309:K309"/>
    <mergeCell ref="K220:L220"/>
    <mergeCell ref="B172:L172"/>
    <mergeCell ref="B173:L173"/>
    <mergeCell ref="B174:L174"/>
    <mergeCell ref="B177:L177"/>
    <mergeCell ref="B178:L178"/>
    <mergeCell ref="B179:L179"/>
    <mergeCell ref="B180:L180"/>
    <mergeCell ref="B181:L181"/>
    <mergeCell ref="B182:L182"/>
    <mergeCell ref="B183:L183"/>
    <mergeCell ref="B184:L184"/>
    <mergeCell ref="G185:L185"/>
    <mergeCell ref="B187:L187"/>
    <mergeCell ref="B188:L188"/>
    <mergeCell ref="B202:L202"/>
    <mergeCell ref="B203:L203"/>
    <mergeCell ref="B204:L204"/>
    <mergeCell ref="K889:L889"/>
    <mergeCell ref="G862:H862"/>
    <mergeCell ref="B941:L941"/>
    <mergeCell ref="K881:L881"/>
    <mergeCell ref="B917:L917"/>
    <mergeCell ref="B921:L921"/>
    <mergeCell ref="G876:H876"/>
    <mergeCell ref="K866:L866"/>
    <mergeCell ref="G849:H849"/>
    <mergeCell ref="K855:L855"/>
    <mergeCell ref="G868:H868"/>
    <mergeCell ref="K879:L879"/>
    <mergeCell ref="K880:L880"/>
    <mergeCell ref="C561:D561"/>
    <mergeCell ref="C563:D563"/>
    <mergeCell ref="E563:F563"/>
    <mergeCell ref="B809:L809"/>
    <mergeCell ref="B800:L800"/>
    <mergeCell ref="G878:H878"/>
    <mergeCell ref="G879:H879"/>
    <mergeCell ref="G880:H880"/>
    <mergeCell ref="K563:L563"/>
    <mergeCell ref="G883:H883"/>
    <mergeCell ref="G884:H884"/>
    <mergeCell ref="G885:H885"/>
    <mergeCell ref="K618:L618"/>
    <mergeCell ref="K577:L577"/>
    <mergeCell ref="E588:F588"/>
    <mergeCell ref="E582:F582"/>
    <mergeCell ref="C562:D562"/>
    <mergeCell ref="G877:H877"/>
    <mergeCell ref="B794:L794"/>
    <mergeCell ref="A1024:L1078"/>
    <mergeCell ref="B933:L933"/>
    <mergeCell ref="B937:L937"/>
    <mergeCell ref="K872:L872"/>
    <mergeCell ref="K852:L852"/>
    <mergeCell ref="A963:L964"/>
    <mergeCell ref="B925:L925"/>
    <mergeCell ref="B929:L929"/>
    <mergeCell ref="K859:L859"/>
    <mergeCell ref="I839:I841"/>
    <mergeCell ref="J839:J841"/>
    <mergeCell ref="C839:C841"/>
    <mergeCell ref="D839:D841"/>
    <mergeCell ref="G888:H888"/>
    <mergeCell ref="K888:L888"/>
    <mergeCell ref="K886:L886"/>
    <mergeCell ref="K884:L884"/>
    <mergeCell ref="K885:L885"/>
    <mergeCell ref="K883:L883"/>
    <mergeCell ref="K882:L882"/>
    <mergeCell ref="K870:L870"/>
    <mergeCell ref="K873:L873"/>
    <mergeCell ref="G886:H886"/>
    <mergeCell ref="K887:L887"/>
    <mergeCell ref="G881:H881"/>
    <mergeCell ref="K878:L878"/>
    <mergeCell ref="K875:L875"/>
    <mergeCell ref="K876:L876"/>
    <mergeCell ref="K877:L877"/>
    <mergeCell ref="G875:H875"/>
    <mergeCell ref="B890:L890"/>
    <mergeCell ref="K856:L856"/>
    <mergeCell ref="A719:L719"/>
    <mergeCell ref="B689:C689"/>
    <mergeCell ref="B806:L806"/>
    <mergeCell ref="B808:L808"/>
    <mergeCell ref="B813:L813"/>
    <mergeCell ref="B686:C686"/>
    <mergeCell ref="D686:E686"/>
    <mergeCell ref="K864:L864"/>
    <mergeCell ref="B795:L795"/>
    <mergeCell ref="B798:L798"/>
    <mergeCell ref="G871:H871"/>
    <mergeCell ref="G872:H872"/>
    <mergeCell ref="K865:L865"/>
    <mergeCell ref="B828:L828"/>
    <mergeCell ref="B787:L787"/>
    <mergeCell ref="B826:L826"/>
    <mergeCell ref="A783:L784"/>
    <mergeCell ref="B819:L819"/>
    <mergeCell ref="K862:L862"/>
    <mergeCell ref="K863:L863"/>
    <mergeCell ref="K715:L715"/>
    <mergeCell ref="G851:H851"/>
    <mergeCell ref="B810:L810"/>
    <mergeCell ref="B803:L803"/>
    <mergeCell ref="B814:L814"/>
    <mergeCell ref="G847:H847"/>
    <mergeCell ref="B701:L701"/>
    <mergeCell ref="G848:H848"/>
    <mergeCell ref="B812:L812"/>
    <mergeCell ref="B824:L824"/>
    <mergeCell ref="B815:L815"/>
    <mergeCell ref="G874:H874"/>
    <mergeCell ref="K857:L857"/>
    <mergeCell ref="K858:L858"/>
    <mergeCell ref="I622:J622"/>
    <mergeCell ref="K622:L622"/>
    <mergeCell ref="K616:L616"/>
    <mergeCell ref="A615:B615"/>
    <mergeCell ref="C615:D615"/>
    <mergeCell ref="A616:B616"/>
    <mergeCell ref="C616:D616"/>
    <mergeCell ref="C614:D614"/>
    <mergeCell ref="E614:F614"/>
    <mergeCell ref="G614:H614"/>
    <mergeCell ref="K619:L619"/>
    <mergeCell ref="I611:J611"/>
    <mergeCell ref="A612:B612"/>
    <mergeCell ref="G623:H623"/>
    <mergeCell ref="G716:I716"/>
    <mergeCell ref="I620:J620"/>
    <mergeCell ref="K620:L620"/>
    <mergeCell ref="C612:D612"/>
    <mergeCell ref="K612:L612"/>
    <mergeCell ref="A613:B613"/>
    <mergeCell ref="C613:D613"/>
    <mergeCell ref="K615:L615"/>
    <mergeCell ref="E612:F612"/>
    <mergeCell ref="A629:H629"/>
    <mergeCell ref="G616:H616"/>
    <mergeCell ref="G617:H617"/>
    <mergeCell ref="I617:J617"/>
    <mergeCell ref="E621:F621"/>
    <mergeCell ref="B822:L822"/>
    <mergeCell ref="H560:I560"/>
    <mergeCell ref="K560:L560"/>
    <mergeCell ref="K559:L559"/>
    <mergeCell ref="B799:L799"/>
    <mergeCell ref="H558:I558"/>
    <mergeCell ref="H559:I559"/>
    <mergeCell ref="A621:B621"/>
    <mergeCell ref="K602:L602"/>
    <mergeCell ref="K657:L657"/>
    <mergeCell ref="J699:L699"/>
    <mergeCell ref="F687:I687"/>
    <mergeCell ref="F688:I688"/>
    <mergeCell ref="E567:F567"/>
    <mergeCell ref="E594:F594"/>
    <mergeCell ref="K589:L589"/>
    <mergeCell ref="C594:D594"/>
    <mergeCell ref="K579:L579"/>
    <mergeCell ref="C580:D580"/>
    <mergeCell ref="C590:D590"/>
    <mergeCell ref="C584:D584"/>
    <mergeCell ref="C593:D593"/>
    <mergeCell ref="C592:D592"/>
    <mergeCell ref="C581:D581"/>
    <mergeCell ref="H588:I588"/>
    <mergeCell ref="B913:L913"/>
    <mergeCell ref="B802:L802"/>
    <mergeCell ref="K871:L871"/>
    <mergeCell ref="G882:H882"/>
    <mergeCell ref="G863:H863"/>
    <mergeCell ref="G864:H864"/>
    <mergeCell ref="G865:H865"/>
    <mergeCell ref="C554:D554"/>
    <mergeCell ref="E554:F554"/>
    <mergeCell ref="K554:L554"/>
    <mergeCell ref="B901:L901"/>
    <mergeCell ref="K853:L853"/>
    <mergeCell ref="K854:L854"/>
    <mergeCell ref="K867:L867"/>
    <mergeCell ref="K868:L868"/>
    <mergeCell ref="K860:L860"/>
    <mergeCell ref="K861:L861"/>
    <mergeCell ref="A891:L893"/>
    <mergeCell ref="A899:L899"/>
    <mergeCell ref="G889:H889"/>
    <mergeCell ref="F680:I680"/>
    <mergeCell ref="F681:I681"/>
    <mergeCell ref="A693:L693"/>
    <mergeCell ref="G845:H845"/>
    <mergeCell ref="G846:H846"/>
    <mergeCell ref="G850:H850"/>
    <mergeCell ref="E555:F555"/>
    <mergeCell ref="B811:L811"/>
    <mergeCell ref="K574:L574"/>
    <mergeCell ref="F673:I673"/>
    <mergeCell ref="K608:L610"/>
    <mergeCell ref="F683:I683"/>
    <mergeCell ref="G541:H541"/>
    <mergeCell ref="E540:F540"/>
    <mergeCell ref="G540:H540"/>
    <mergeCell ref="F685:I685"/>
    <mergeCell ref="C540:D540"/>
    <mergeCell ref="E541:F541"/>
    <mergeCell ref="C527:D527"/>
    <mergeCell ref="E527:F527"/>
    <mergeCell ref="F684:I684"/>
    <mergeCell ref="K538:L538"/>
    <mergeCell ref="A550:L550"/>
    <mergeCell ref="K547:L547"/>
    <mergeCell ref="C547:D547"/>
    <mergeCell ref="K568:L568"/>
    <mergeCell ref="K567:L567"/>
    <mergeCell ref="E529:F529"/>
    <mergeCell ref="K529:L529"/>
    <mergeCell ref="K551:L553"/>
    <mergeCell ref="J551:J553"/>
    <mergeCell ref="E547:F547"/>
    <mergeCell ref="G547:I547"/>
    <mergeCell ref="C548:D548"/>
    <mergeCell ref="G537:H537"/>
    <mergeCell ref="C555:D555"/>
    <mergeCell ref="K557:L557"/>
    <mergeCell ref="H557:I557"/>
    <mergeCell ref="C542:D542"/>
    <mergeCell ref="E542:F542"/>
    <mergeCell ref="G542:H542"/>
    <mergeCell ref="K542:L542"/>
    <mergeCell ref="E561:F561"/>
    <mergeCell ref="K537:L537"/>
    <mergeCell ref="A987:L988"/>
    <mergeCell ref="G842:H842"/>
    <mergeCell ref="A1023:L1023"/>
    <mergeCell ref="K846:L846"/>
    <mergeCell ref="K847:L847"/>
    <mergeCell ref="K848:L848"/>
    <mergeCell ref="K849:L849"/>
    <mergeCell ref="K850:L850"/>
    <mergeCell ref="G866:H866"/>
    <mergeCell ref="G867:H867"/>
    <mergeCell ref="G852:H852"/>
    <mergeCell ref="G853:H853"/>
    <mergeCell ref="G854:H854"/>
    <mergeCell ref="G855:H855"/>
    <mergeCell ref="G856:H856"/>
    <mergeCell ref="G857:H857"/>
    <mergeCell ref="G858:H858"/>
    <mergeCell ref="G859:H859"/>
    <mergeCell ref="G860:H860"/>
    <mergeCell ref="G861:H861"/>
    <mergeCell ref="G887:H887"/>
    <mergeCell ref="A897:L897"/>
    <mergeCell ref="A959:L959"/>
    <mergeCell ref="A1021:L1021"/>
    <mergeCell ref="A961:L961"/>
    <mergeCell ref="G869:H869"/>
    <mergeCell ref="K874:L874"/>
    <mergeCell ref="G870:H870"/>
    <mergeCell ref="G873:H873"/>
    <mergeCell ref="K851:L851"/>
    <mergeCell ref="B905:L905"/>
    <mergeCell ref="B909:L909"/>
    <mergeCell ref="B372:G372"/>
    <mergeCell ref="C383:D383"/>
    <mergeCell ref="E383:F383"/>
    <mergeCell ref="B497:B499"/>
    <mergeCell ref="B404:L404"/>
    <mergeCell ref="E514:F514"/>
    <mergeCell ref="G512:H512"/>
    <mergeCell ref="G539:H539"/>
    <mergeCell ref="K539:L539"/>
    <mergeCell ref="K528:L528"/>
    <mergeCell ref="C536:D536"/>
    <mergeCell ref="E522:F522"/>
    <mergeCell ref="E560:F560"/>
    <mergeCell ref="G521:H521"/>
    <mergeCell ref="K514:L514"/>
    <mergeCell ref="K527:L527"/>
    <mergeCell ref="B801:L801"/>
    <mergeCell ref="E548:F548"/>
    <mergeCell ref="G538:H538"/>
    <mergeCell ref="E512:F512"/>
    <mergeCell ref="C539:D539"/>
    <mergeCell ref="I627:L627"/>
    <mergeCell ref="C535:D535"/>
    <mergeCell ref="C556:D556"/>
    <mergeCell ref="K556:L556"/>
    <mergeCell ref="G526:H526"/>
    <mergeCell ref="K525:L525"/>
    <mergeCell ref="C526:D526"/>
    <mergeCell ref="E526:F526"/>
    <mergeCell ref="C531:D531"/>
    <mergeCell ref="K540:L540"/>
    <mergeCell ref="A386:L386"/>
    <mergeCell ref="B406:L406"/>
    <mergeCell ref="B422:K422"/>
    <mergeCell ref="G497:H499"/>
    <mergeCell ref="K497:L499"/>
    <mergeCell ref="C529:D529"/>
    <mergeCell ref="I442:I444"/>
    <mergeCell ref="E511:F511"/>
    <mergeCell ref="G511:H511"/>
    <mergeCell ref="C519:D519"/>
    <mergeCell ref="H376:L376"/>
    <mergeCell ref="H377:L377"/>
    <mergeCell ref="H378:L378"/>
    <mergeCell ref="H379:L379"/>
    <mergeCell ref="B380:L380"/>
    <mergeCell ref="B376:G376"/>
    <mergeCell ref="B377:G377"/>
    <mergeCell ref="B378:G378"/>
    <mergeCell ref="B379:G379"/>
    <mergeCell ref="B429:G429"/>
    <mergeCell ref="B430:G430"/>
    <mergeCell ref="B431:G431"/>
    <mergeCell ref="B432:G432"/>
    <mergeCell ref="B433:G433"/>
    <mergeCell ref="G510:H510"/>
    <mergeCell ref="B398:L398"/>
    <mergeCell ref="B412:L412"/>
    <mergeCell ref="B413:L413"/>
    <mergeCell ref="H426:L426"/>
    <mergeCell ref="B409:L409"/>
    <mergeCell ref="K500:L500"/>
    <mergeCell ref="E497:F499"/>
    <mergeCell ref="N2:P2"/>
    <mergeCell ref="N3:P3"/>
    <mergeCell ref="B144:L144"/>
    <mergeCell ref="C368:K368"/>
    <mergeCell ref="E438:F438"/>
    <mergeCell ref="G383:I383"/>
    <mergeCell ref="K383:L383"/>
    <mergeCell ref="C384:D384"/>
    <mergeCell ref="B403:L403"/>
    <mergeCell ref="B400:L400"/>
    <mergeCell ref="K438:L438"/>
    <mergeCell ref="B416:C416"/>
    <mergeCell ref="C382:D382"/>
    <mergeCell ref="C492:D492"/>
    <mergeCell ref="B371:G371"/>
    <mergeCell ref="G525:H525"/>
    <mergeCell ref="G533:H533"/>
    <mergeCell ref="C525:D525"/>
    <mergeCell ref="E525:F525"/>
    <mergeCell ref="C524:D524"/>
    <mergeCell ref="G524:H524"/>
    <mergeCell ref="B349:L349"/>
    <mergeCell ref="J361:K361"/>
    <mergeCell ref="B405:L405"/>
    <mergeCell ref="E528:F528"/>
    <mergeCell ref="C533:D533"/>
    <mergeCell ref="E530:F530"/>
    <mergeCell ref="G528:H528"/>
    <mergeCell ref="C530:D530"/>
    <mergeCell ref="G508:H508"/>
    <mergeCell ref="K526:L526"/>
    <mergeCell ref="G520:H520"/>
    <mergeCell ref="B543:L543"/>
    <mergeCell ref="K536:L536"/>
    <mergeCell ref="K541:L541"/>
    <mergeCell ref="E557:F557"/>
    <mergeCell ref="H593:I593"/>
    <mergeCell ref="G548:I548"/>
    <mergeCell ref="H555:I555"/>
    <mergeCell ref="K532:L532"/>
    <mergeCell ref="G534:H534"/>
    <mergeCell ref="C534:D534"/>
    <mergeCell ref="H556:I556"/>
    <mergeCell ref="C559:D559"/>
    <mergeCell ref="C560:D560"/>
    <mergeCell ref="K590:L590"/>
    <mergeCell ref="E534:F534"/>
    <mergeCell ref="K548:L548"/>
    <mergeCell ref="C541:D541"/>
    <mergeCell ref="B551:B553"/>
    <mergeCell ref="C564:D564"/>
    <mergeCell ref="K572:L572"/>
    <mergeCell ref="C551:D553"/>
    <mergeCell ref="E551:F553"/>
    <mergeCell ref="E556:F556"/>
    <mergeCell ref="K565:L565"/>
    <mergeCell ref="C566:D566"/>
    <mergeCell ref="E559:F559"/>
    <mergeCell ref="C557:D557"/>
    <mergeCell ref="K575:L575"/>
    <mergeCell ref="C573:D573"/>
    <mergeCell ref="H571:I571"/>
    <mergeCell ref="C565:D565"/>
    <mergeCell ref="H561:I561"/>
    <mergeCell ref="K505:L505"/>
    <mergeCell ref="C493:D493"/>
    <mergeCell ref="E504:F504"/>
    <mergeCell ref="G492:I492"/>
    <mergeCell ref="K520:L520"/>
    <mergeCell ref="E513:F513"/>
    <mergeCell ref="C510:D510"/>
    <mergeCell ref="C514:D514"/>
    <mergeCell ref="C512:D512"/>
    <mergeCell ref="K513:L513"/>
    <mergeCell ref="G515:H515"/>
    <mergeCell ref="G514:H514"/>
    <mergeCell ref="C516:D516"/>
    <mergeCell ref="C508:D508"/>
    <mergeCell ref="E520:F520"/>
    <mergeCell ref="K508:L508"/>
    <mergeCell ref="E519:F519"/>
    <mergeCell ref="C520:D520"/>
    <mergeCell ref="K509:L509"/>
    <mergeCell ref="C513:D513"/>
    <mergeCell ref="G507:H507"/>
    <mergeCell ref="C518:D518"/>
    <mergeCell ref="K519:L519"/>
    <mergeCell ref="E510:F510"/>
    <mergeCell ref="A496:L496"/>
    <mergeCell ref="C517:D517"/>
    <mergeCell ref="E493:F493"/>
    <mergeCell ref="K382:L382"/>
    <mergeCell ref="K515:L515"/>
    <mergeCell ref="B408:L408"/>
    <mergeCell ref="K533:L533"/>
    <mergeCell ref="K534:L534"/>
    <mergeCell ref="C538:D538"/>
    <mergeCell ref="E538:F538"/>
    <mergeCell ref="E535:F535"/>
    <mergeCell ref="G535:H535"/>
    <mergeCell ref="K535:L535"/>
    <mergeCell ref="E539:F539"/>
    <mergeCell ref="E536:F536"/>
    <mergeCell ref="G536:H536"/>
    <mergeCell ref="C515:D515"/>
    <mergeCell ref="E515:F515"/>
    <mergeCell ref="K504:L504"/>
    <mergeCell ref="G519:H519"/>
    <mergeCell ref="K510:L510"/>
    <mergeCell ref="G504:H504"/>
    <mergeCell ref="C537:D537"/>
    <mergeCell ref="C509:D509"/>
    <mergeCell ref="G505:H505"/>
    <mergeCell ref="E537:F537"/>
    <mergeCell ref="E531:F531"/>
    <mergeCell ref="G531:H531"/>
    <mergeCell ref="K522:L522"/>
    <mergeCell ref="E533:F533"/>
    <mergeCell ref="C528:D528"/>
    <mergeCell ref="K531:L531"/>
    <mergeCell ref="C532:D532"/>
    <mergeCell ref="E532:F532"/>
    <mergeCell ref="G532:H532"/>
    <mergeCell ref="E521:F521"/>
    <mergeCell ref="E518:F518"/>
    <mergeCell ref="E517:F517"/>
    <mergeCell ref="G518:H518"/>
    <mergeCell ref="K518:L518"/>
    <mergeCell ref="C511:D511"/>
    <mergeCell ref="K516:L516"/>
    <mergeCell ref="E509:F509"/>
    <mergeCell ref="G509:H509"/>
    <mergeCell ref="G530:H530"/>
    <mergeCell ref="G529:H529"/>
    <mergeCell ref="E516:F516"/>
    <mergeCell ref="K517:L517"/>
    <mergeCell ref="K511:L511"/>
    <mergeCell ref="G517:H517"/>
    <mergeCell ref="E524:F524"/>
    <mergeCell ref="E507:F507"/>
    <mergeCell ref="C507:D507"/>
    <mergeCell ref="G516:H516"/>
    <mergeCell ref="C521:D521"/>
    <mergeCell ref="G523:H523"/>
    <mergeCell ref="K523:L523"/>
    <mergeCell ref="C522:D522"/>
    <mergeCell ref="E523:F523"/>
    <mergeCell ref="G522:H522"/>
    <mergeCell ref="K521:L521"/>
    <mergeCell ref="G527:H527"/>
    <mergeCell ref="C523:D523"/>
    <mergeCell ref="K524:L524"/>
    <mergeCell ref="E382:F382"/>
    <mergeCell ref="G382:I382"/>
    <mergeCell ref="B367:K367"/>
    <mergeCell ref="G438:I438"/>
    <mergeCell ref="B418:C418"/>
    <mergeCell ref="B364:I364"/>
    <mergeCell ref="F363:H363"/>
    <mergeCell ref="G503:H503"/>
    <mergeCell ref="G513:H513"/>
    <mergeCell ref="E508:F508"/>
    <mergeCell ref="K512:L512"/>
    <mergeCell ref="F416:H416"/>
    <mergeCell ref="J416:K416"/>
    <mergeCell ref="E503:F503"/>
    <mergeCell ref="C505:D505"/>
    <mergeCell ref="E384:F384"/>
    <mergeCell ref="G500:H500"/>
    <mergeCell ref="K507:L507"/>
    <mergeCell ref="E502:F502"/>
    <mergeCell ref="F442:F444"/>
    <mergeCell ref="G442:G444"/>
    <mergeCell ref="G493:I493"/>
    <mergeCell ref="C506:D506"/>
    <mergeCell ref="G506:H506"/>
    <mergeCell ref="K493:L493"/>
    <mergeCell ref="K501:L501"/>
    <mergeCell ref="K506:L506"/>
    <mergeCell ref="C500:D500"/>
    <mergeCell ref="C504:D504"/>
    <mergeCell ref="C502:D502"/>
    <mergeCell ref="C501:D501"/>
    <mergeCell ref="E501:F501"/>
    <mergeCell ref="L442:L444"/>
    <mergeCell ref="E506:F506"/>
    <mergeCell ref="C497:D499"/>
    <mergeCell ref="B402:L402"/>
    <mergeCell ref="B419:I419"/>
    <mergeCell ref="J419:K419"/>
    <mergeCell ref="A441:L441"/>
    <mergeCell ref="E442:E444"/>
    <mergeCell ref="B427:G427"/>
    <mergeCell ref="B426:G426"/>
    <mergeCell ref="C424:K424"/>
    <mergeCell ref="B421:K421"/>
    <mergeCell ref="B435:L435"/>
    <mergeCell ref="B434:G434"/>
    <mergeCell ref="C438:D438"/>
    <mergeCell ref="G502:H502"/>
    <mergeCell ref="J442:J444"/>
    <mergeCell ref="I497:I499"/>
    <mergeCell ref="B417:C417"/>
    <mergeCell ref="B442:B444"/>
    <mergeCell ref="B407:L407"/>
    <mergeCell ref="B425:G425"/>
    <mergeCell ref="K437:L437"/>
    <mergeCell ref="K492:L492"/>
    <mergeCell ref="E500:F500"/>
    <mergeCell ref="E505:F505"/>
    <mergeCell ref="C503:D503"/>
    <mergeCell ref="K503:L503"/>
    <mergeCell ref="G501:H501"/>
    <mergeCell ref="K502:L502"/>
    <mergeCell ref="B488:L488"/>
    <mergeCell ref="J497:J499"/>
    <mergeCell ref="K384:L384"/>
    <mergeCell ref="J418:K418"/>
    <mergeCell ref="J417:K417"/>
    <mergeCell ref="F417:H417"/>
    <mergeCell ref="E437:F437"/>
    <mergeCell ref="H442:H444"/>
    <mergeCell ref="F418:H418"/>
    <mergeCell ref="K442:K444"/>
    <mergeCell ref="E492:F492"/>
    <mergeCell ref="D442:D444"/>
    <mergeCell ref="A387:L387"/>
    <mergeCell ref="H425:L425"/>
    <mergeCell ref="C442:C444"/>
    <mergeCell ref="C437:D437"/>
    <mergeCell ref="B410:L410"/>
    <mergeCell ref="G437:I437"/>
    <mergeCell ref="B428:G428"/>
    <mergeCell ref="C423:K423"/>
    <mergeCell ref="B411:L411"/>
    <mergeCell ref="H427:L427"/>
    <mergeCell ref="H428:L428"/>
    <mergeCell ref="H429:L429"/>
    <mergeCell ref="H430:L430"/>
    <mergeCell ref="H431:L431"/>
    <mergeCell ref="H432:L432"/>
    <mergeCell ref="H433:L433"/>
    <mergeCell ref="H434:L434"/>
    <mergeCell ref="G384:I384"/>
    <mergeCell ref="B397:L397"/>
    <mergeCell ref="A389:L395"/>
    <mergeCell ref="B401:L401"/>
    <mergeCell ref="B399:L399"/>
    <mergeCell ref="E221:F221"/>
    <mergeCell ref="B287:L287"/>
    <mergeCell ref="B294:L294"/>
    <mergeCell ref="B295:L295"/>
    <mergeCell ref="K274:L274"/>
    <mergeCell ref="B288:L288"/>
    <mergeCell ref="G221:I221"/>
    <mergeCell ref="J308:K308"/>
    <mergeCell ref="B312:K312"/>
    <mergeCell ref="A222:L222"/>
    <mergeCell ref="E273:F273"/>
    <mergeCell ref="G273:I273"/>
    <mergeCell ref="B306:C306"/>
    <mergeCell ref="B311:K311"/>
    <mergeCell ref="C273:D273"/>
    <mergeCell ref="A277:L277"/>
    <mergeCell ref="B291:L291"/>
    <mergeCell ref="B300:L300"/>
    <mergeCell ref="B301:L301"/>
    <mergeCell ref="B298:L298"/>
    <mergeCell ref="B299:L299"/>
    <mergeCell ref="B307:C307"/>
    <mergeCell ref="B308:C308"/>
    <mergeCell ref="B290:L290"/>
    <mergeCell ref="F307:H307"/>
    <mergeCell ref="B285:L285"/>
    <mergeCell ref="B292:L292"/>
    <mergeCell ref="A223:L223"/>
    <mergeCell ref="F308:H308"/>
    <mergeCell ref="A224:L271"/>
    <mergeCell ref="B125:L125"/>
    <mergeCell ref="B127:L127"/>
    <mergeCell ref="A130:L130"/>
    <mergeCell ref="B135:L135"/>
    <mergeCell ref="B136:L136"/>
    <mergeCell ref="B139:L139"/>
    <mergeCell ref="B121:L121"/>
    <mergeCell ref="B123:L123"/>
    <mergeCell ref="G274:I274"/>
    <mergeCell ref="C165:D165"/>
    <mergeCell ref="E165:F165"/>
    <mergeCell ref="G220:I220"/>
    <mergeCell ref="B199:L199"/>
    <mergeCell ref="B142:L142"/>
    <mergeCell ref="B143:L143"/>
    <mergeCell ref="B137:L137"/>
    <mergeCell ref="A212:L218"/>
    <mergeCell ref="K166:L166"/>
    <mergeCell ref="B189:L189"/>
    <mergeCell ref="B198:L198"/>
    <mergeCell ref="B193:L193"/>
    <mergeCell ref="B190:L190"/>
    <mergeCell ref="B200:L200"/>
    <mergeCell ref="B195:L195"/>
    <mergeCell ref="B154:L154"/>
    <mergeCell ref="C221:D221"/>
    <mergeCell ref="C219:D219"/>
    <mergeCell ref="E219:F219"/>
    <mergeCell ref="G219:I219"/>
    <mergeCell ref="B196:L196"/>
    <mergeCell ref="B211:L211"/>
    <mergeCell ref="K219:L219"/>
    <mergeCell ref="B318:G318"/>
    <mergeCell ref="A276:L276"/>
    <mergeCell ref="B315:G315"/>
    <mergeCell ref="K273:L273"/>
    <mergeCell ref="C220:D220"/>
    <mergeCell ref="E220:F220"/>
    <mergeCell ref="C274:D274"/>
    <mergeCell ref="E274:F274"/>
    <mergeCell ref="B293:L293"/>
    <mergeCell ref="B119:L119"/>
    <mergeCell ref="A1:L1"/>
    <mergeCell ref="C55:D55"/>
    <mergeCell ref="E55:F55"/>
    <mergeCell ref="E56:F56"/>
    <mergeCell ref="G55:I55"/>
    <mergeCell ref="B22:L22"/>
    <mergeCell ref="B28:L28"/>
    <mergeCell ref="B26:L26"/>
    <mergeCell ref="B24:L24"/>
    <mergeCell ref="B17:L17"/>
    <mergeCell ref="B19:L19"/>
    <mergeCell ref="B14:C14"/>
    <mergeCell ref="B15:C15"/>
    <mergeCell ref="D14:L14"/>
    <mergeCell ref="D15:L15"/>
    <mergeCell ref="B4:L4"/>
    <mergeCell ref="B6:L6"/>
    <mergeCell ref="B140:L140"/>
    <mergeCell ref="B115:E115"/>
    <mergeCell ref="B8:L8"/>
    <mergeCell ref="B13:L13"/>
    <mergeCell ref="K56:L56"/>
    <mergeCell ref="B192:L192"/>
    <mergeCell ref="B134:L134"/>
    <mergeCell ref="B194:L194"/>
    <mergeCell ref="K165:L165"/>
    <mergeCell ref="B170:L170"/>
    <mergeCell ref="B171:L171"/>
    <mergeCell ref="B50:L50"/>
    <mergeCell ref="B52:L52"/>
    <mergeCell ref="B54:L54"/>
    <mergeCell ref="B10:L10"/>
    <mergeCell ref="A39:L47"/>
    <mergeCell ref="A30:L38"/>
    <mergeCell ref="A59:L59"/>
    <mergeCell ref="I114:J114"/>
    <mergeCell ref="C111:D111"/>
    <mergeCell ref="E111:F111"/>
    <mergeCell ref="G111:I111"/>
    <mergeCell ref="A114:H114"/>
    <mergeCell ref="K111:L111"/>
    <mergeCell ref="B117:L117"/>
    <mergeCell ref="C112:D112"/>
    <mergeCell ref="E112:F112"/>
    <mergeCell ref="G112:I112"/>
    <mergeCell ref="K112:L112"/>
    <mergeCell ref="F115:I115"/>
    <mergeCell ref="K114:L114"/>
    <mergeCell ref="J115:L115"/>
    <mergeCell ref="C56:D56"/>
    <mergeCell ref="K55:L55"/>
    <mergeCell ref="A62:L110"/>
    <mergeCell ref="G56:I56"/>
    <mergeCell ref="B61:L61"/>
    <mergeCell ref="E564:F564"/>
    <mergeCell ref="H569:I569"/>
    <mergeCell ref="E575:F575"/>
    <mergeCell ref="E573:F573"/>
    <mergeCell ref="K573:L573"/>
    <mergeCell ref="H562:I562"/>
    <mergeCell ref="A132:L132"/>
    <mergeCell ref="B133:L133"/>
    <mergeCell ref="B146:L146"/>
    <mergeCell ref="B147:L147"/>
    <mergeCell ref="C166:D166"/>
    <mergeCell ref="E166:F166"/>
    <mergeCell ref="G166:I166"/>
    <mergeCell ref="B197:L197"/>
    <mergeCell ref="B175:L175"/>
    <mergeCell ref="B161:L161"/>
    <mergeCell ref="B149:L149"/>
    <mergeCell ref="B158:L158"/>
    <mergeCell ref="B160:L160"/>
    <mergeCell ref="B156:L156"/>
    <mergeCell ref="B157:L157"/>
    <mergeCell ref="B155:L155"/>
    <mergeCell ref="B162:L162"/>
    <mergeCell ref="G165:I165"/>
    <mergeCell ref="A168:L168"/>
    <mergeCell ref="B150:L150"/>
    <mergeCell ref="B141:L141"/>
    <mergeCell ref="B145:L145"/>
    <mergeCell ref="B151:L151"/>
    <mergeCell ref="B152:L152"/>
    <mergeCell ref="B153:L153"/>
    <mergeCell ref="B191:L191"/>
    <mergeCell ref="K585:L585"/>
    <mergeCell ref="K588:L588"/>
    <mergeCell ref="E592:F592"/>
    <mergeCell ref="C589:D589"/>
    <mergeCell ref="C591:D591"/>
    <mergeCell ref="C588:D588"/>
    <mergeCell ref="C569:D569"/>
    <mergeCell ref="E569:F569"/>
    <mergeCell ref="E566:F566"/>
    <mergeCell ref="K566:L566"/>
    <mergeCell ref="H551:I553"/>
    <mergeCell ref="C567:D567"/>
    <mergeCell ref="H563:I563"/>
    <mergeCell ref="H564:I564"/>
    <mergeCell ref="H565:I565"/>
    <mergeCell ref="H566:I566"/>
    <mergeCell ref="K562:L562"/>
    <mergeCell ref="C572:D572"/>
    <mergeCell ref="H575:I575"/>
    <mergeCell ref="C568:D568"/>
    <mergeCell ref="E568:F568"/>
    <mergeCell ref="K555:L555"/>
    <mergeCell ref="C558:D558"/>
    <mergeCell ref="E558:F558"/>
    <mergeCell ref="K558:L558"/>
    <mergeCell ref="G551:G553"/>
    <mergeCell ref="H554:I554"/>
    <mergeCell ref="H572:I572"/>
    <mergeCell ref="H573:I573"/>
    <mergeCell ref="H574:I574"/>
    <mergeCell ref="E574:F574"/>
    <mergeCell ref="E565:F565"/>
    <mergeCell ref="K578:L578"/>
    <mergeCell ref="H577:I577"/>
    <mergeCell ref="H578:I578"/>
    <mergeCell ref="C583:D583"/>
    <mergeCell ref="K581:L581"/>
    <mergeCell ref="K576:L576"/>
    <mergeCell ref="E593:F593"/>
    <mergeCell ref="E579:F579"/>
    <mergeCell ref="E580:F580"/>
    <mergeCell ref="C582:D582"/>
    <mergeCell ref="K594:L594"/>
    <mergeCell ref="H591:I591"/>
    <mergeCell ref="C579:D579"/>
    <mergeCell ref="H592:I592"/>
    <mergeCell ref="K593:L593"/>
    <mergeCell ref="E583:F583"/>
    <mergeCell ref="E589:F589"/>
    <mergeCell ref="H594:I594"/>
    <mergeCell ref="C586:D586"/>
    <mergeCell ref="C587:D587"/>
    <mergeCell ref="K592:L592"/>
    <mergeCell ref="H582:I582"/>
    <mergeCell ref="H583:I583"/>
    <mergeCell ref="E584:F584"/>
    <mergeCell ref="E591:F591"/>
    <mergeCell ref="H585:I585"/>
    <mergeCell ref="H579:I579"/>
    <mergeCell ref="E590:F590"/>
    <mergeCell ref="E581:F581"/>
    <mergeCell ref="H589:I589"/>
    <mergeCell ref="H590:I590"/>
    <mergeCell ref="K582:L582"/>
    <mergeCell ref="E602:F602"/>
    <mergeCell ref="E595:F595"/>
    <mergeCell ref="G603:I603"/>
    <mergeCell ref="K611:L611"/>
    <mergeCell ref="C608:D610"/>
    <mergeCell ref="K595:L595"/>
    <mergeCell ref="H570:I570"/>
    <mergeCell ref="K564:L564"/>
    <mergeCell ref="E586:F586"/>
    <mergeCell ref="E587:F587"/>
    <mergeCell ref="K586:L586"/>
    <mergeCell ref="K587:L587"/>
    <mergeCell ref="H567:I567"/>
    <mergeCell ref="E562:F562"/>
    <mergeCell ref="H586:I586"/>
    <mergeCell ref="H580:I580"/>
    <mergeCell ref="H581:I581"/>
    <mergeCell ref="K580:L580"/>
    <mergeCell ref="H576:I576"/>
    <mergeCell ref="E572:F572"/>
    <mergeCell ref="C576:D576"/>
    <mergeCell ref="C574:D574"/>
    <mergeCell ref="E576:F576"/>
    <mergeCell ref="C575:D575"/>
    <mergeCell ref="K583:L583"/>
    <mergeCell ref="K584:L584"/>
    <mergeCell ref="C585:D585"/>
    <mergeCell ref="E578:F578"/>
    <mergeCell ref="C578:D578"/>
    <mergeCell ref="E577:F577"/>
    <mergeCell ref="H584:I584"/>
    <mergeCell ref="C577:D577"/>
    <mergeCell ref="G615:H615"/>
    <mergeCell ref="I615:J615"/>
    <mergeCell ref="A605:L605"/>
    <mergeCell ref="E615:F615"/>
    <mergeCell ref="A614:B614"/>
    <mergeCell ref="K603:L603"/>
    <mergeCell ref="K613:L613"/>
    <mergeCell ref="I614:J614"/>
    <mergeCell ref="K614:L614"/>
    <mergeCell ref="E603:F603"/>
    <mergeCell ref="A611:B611"/>
    <mergeCell ref="A607:L607"/>
    <mergeCell ref="I613:J613"/>
    <mergeCell ref="H596:I596"/>
    <mergeCell ref="G602:I602"/>
    <mergeCell ref="E619:F619"/>
    <mergeCell ref="B779:L779"/>
    <mergeCell ref="A619:B619"/>
    <mergeCell ref="C619:D619"/>
    <mergeCell ref="A618:B618"/>
    <mergeCell ref="C623:D623"/>
    <mergeCell ref="E618:F618"/>
    <mergeCell ref="A622:B622"/>
    <mergeCell ref="A631:L653"/>
    <mergeCell ref="G624:H624"/>
    <mergeCell ref="E616:F616"/>
    <mergeCell ref="G618:H618"/>
    <mergeCell ref="I618:J618"/>
    <mergeCell ref="I626:J626"/>
    <mergeCell ref="K626:L626"/>
    <mergeCell ref="E617:F617"/>
    <mergeCell ref="C621:D621"/>
    <mergeCell ref="K561:L561"/>
    <mergeCell ref="K530:L530"/>
    <mergeCell ref="C603:D603"/>
    <mergeCell ref="G611:H611"/>
    <mergeCell ref="G612:H612"/>
    <mergeCell ref="E611:F611"/>
    <mergeCell ref="E613:F613"/>
    <mergeCell ref="G613:H613"/>
    <mergeCell ref="B597:L597"/>
    <mergeCell ref="I608:J610"/>
    <mergeCell ref="G608:H610"/>
    <mergeCell ref="E608:F610"/>
    <mergeCell ref="K569:L569"/>
    <mergeCell ref="H568:I568"/>
    <mergeCell ref="C570:D570"/>
    <mergeCell ref="E570:F570"/>
    <mergeCell ref="K570:L570"/>
    <mergeCell ref="C571:D571"/>
    <mergeCell ref="E571:F571"/>
    <mergeCell ref="K571:L571"/>
    <mergeCell ref="E585:F585"/>
    <mergeCell ref="H587:I587"/>
    <mergeCell ref="K591:L591"/>
    <mergeCell ref="H595:I595"/>
    <mergeCell ref="C595:D595"/>
    <mergeCell ref="I612:J612"/>
    <mergeCell ref="C611:D611"/>
    <mergeCell ref="C596:D596"/>
    <mergeCell ref="A606:L606"/>
    <mergeCell ref="E596:F596"/>
    <mergeCell ref="K596:L596"/>
    <mergeCell ref="C602:D602"/>
    <mergeCell ref="K869:L869"/>
    <mergeCell ref="B821:L821"/>
    <mergeCell ref="B823:L823"/>
    <mergeCell ref="B825:L825"/>
    <mergeCell ref="K623:L623"/>
    <mergeCell ref="A623:B623"/>
    <mergeCell ref="I621:J621"/>
    <mergeCell ref="K621:L621"/>
    <mergeCell ref="C618:D618"/>
    <mergeCell ref="A675:L675"/>
    <mergeCell ref="C658:D658"/>
    <mergeCell ref="E658:F658"/>
    <mergeCell ref="C657:D657"/>
    <mergeCell ref="K845:L845"/>
    <mergeCell ref="B818:L818"/>
    <mergeCell ref="B777:L777"/>
    <mergeCell ref="A620:B620"/>
    <mergeCell ref="C620:D620"/>
    <mergeCell ref="E620:F620"/>
    <mergeCell ref="A624:B624"/>
    <mergeCell ref="I628:L628"/>
    <mergeCell ref="I629:L629"/>
    <mergeCell ref="E624:F624"/>
    <mergeCell ref="E626:F626"/>
    <mergeCell ref="G626:H626"/>
    <mergeCell ref="B674:D674"/>
    <mergeCell ref="B676:E676"/>
    <mergeCell ref="E657:F657"/>
    <mergeCell ref="K658:L658"/>
    <mergeCell ref="C624:D624"/>
    <mergeCell ref="K624:L624"/>
    <mergeCell ref="I625:J625"/>
    <mergeCell ref="B827:L827"/>
    <mergeCell ref="I616:J616"/>
    <mergeCell ref="A839:A841"/>
    <mergeCell ref="G839:H841"/>
    <mergeCell ref="K842:L842"/>
    <mergeCell ref="K843:L843"/>
    <mergeCell ref="A835:L835"/>
    <mergeCell ref="G619:H619"/>
    <mergeCell ref="A617:B617"/>
    <mergeCell ref="A677:L677"/>
    <mergeCell ref="A678:L678"/>
    <mergeCell ref="C617:D617"/>
    <mergeCell ref="K617:L617"/>
    <mergeCell ref="A661:E661"/>
    <mergeCell ref="E622:F622"/>
    <mergeCell ref="G622:H622"/>
    <mergeCell ref="A625:B625"/>
    <mergeCell ref="G621:H621"/>
    <mergeCell ref="C622:D622"/>
    <mergeCell ref="K625:L625"/>
    <mergeCell ref="E623:F623"/>
    <mergeCell ref="G625:H625"/>
    <mergeCell ref="I619:J619"/>
    <mergeCell ref="G658:I658"/>
    <mergeCell ref="K716:L716"/>
    <mergeCell ref="E667:L667"/>
    <mergeCell ref="E668:L668"/>
    <mergeCell ref="H670:L670"/>
    <mergeCell ref="H669:L669"/>
    <mergeCell ref="B816:L816"/>
    <mergeCell ref="B817:L817"/>
    <mergeCell ref="A837:L837"/>
    <mergeCell ref="E716:F716"/>
    <mergeCell ref="A720:L772"/>
    <mergeCell ref="F690:I690"/>
    <mergeCell ref="B696:L696"/>
    <mergeCell ref="B780:L780"/>
    <mergeCell ref="C782:E782"/>
    <mergeCell ref="C715:D715"/>
    <mergeCell ref="E715:F715"/>
    <mergeCell ref="G715:I715"/>
    <mergeCell ref="I623:J623"/>
    <mergeCell ref="C625:D625"/>
    <mergeCell ref="E625:F625"/>
    <mergeCell ref="I624:J624"/>
    <mergeCell ref="A626:B626"/>
    <mergeCell ref="B789:L789"/>
    <mergeCell ref="B820:L820"/>
    <mergeCell ref="A705:L709"/>
    <mergeCell ref="B804:L804"/>
    <mergeCell ref="B805:L805"/>
    <mergeCell ref="B807:L807"/>
    <mergeCell ref="B792:L792"/>
    <mergeCell ref="B793:L793"/>
    <mergeCell ref="G620:H620"/>
    <mergeCell ref="K844:L844"/>
    <mergeCell ref="F686:I686"/>
    <mergeCell ref="B702:L702"/>
    <mergeCell ref="A694:L694"/>
    <mergeCell ref="B680:C680"/>
    <mergeCell ref="B679:C679"/>
    <mergeCell ref="B698:L698"/>
    <mergeCell ref="B695:L695"/>
    <mergeCell ref="F679:I679"/>
    <mergeCell ref="D679:E679"/>
    <mergeCell ref="F682:I682"/>
    <mergeCell ref="C626:D626"/>
    <mergeCell ref="G843:H843"/>
    <mergeCell ref="G844:H844"/>
    <mergeCell ref="K661:L661"/>
    <mergeCell ref="I661:J661"/>
    <mergeCell ref="F661:H661"/>
    <mergeCell ref="C716:D716"/>
    <mergeCell ref="B697:L697"/>
    <mergeCell ref="K839:L841"/>
    <mergeCell ref="E839:E841"/>
    <mergeCell ref="F839:F841"/>
    <mergeCell ref="B788:L788"/>
    <mergeCell ref="G657:I657"/>
    <mergeCell ref="B778:L778"/>
    <mergeCell ref="F782:H782"/>
    <mergeCell ref="A774:L774"/>
    <mergeCell ref="A776:L776"/>
    <mergeCell ref="D687:E687"/>
    <mergeCell ref="F689:I689"/>
    <mergeCell ref="B687:C687"/>
  </mergeCells>
  <dataValidations disablePrompts="1" count="1">
    <dataValidation type="whole" allowBlank="1" showInputMessage="1" showErrorMessage="1" sqref="L2">
      <formula1>80</formula1>
      <formula2>150</formula2>
    </dataValidation>
  </dataValidations>
  <printOptions horizontalCentered="1" verticalCentered="1"/>
  <pageMargins left="0.78740157480314965" right="0.70866141732283472" top="1.4566929133858268" bottom="0.39370078740157483" header="0.39370078740157483" footer="0.39370078740157483"/>
  <pageSetup paperSize="9" scale="70" fitToHeight="0" orientation="portrait" r:id="rId1"/>
  <headerFooter scaleWithDoc="0">
    <oddHeader>&amp;L&amp;"Arial,Fett"&amp;12Landesverband Thüringen der Gartenfreunde e.V. 
Str. d. Einheit 27&amp;10
99610 Sömmerda&amp;"-,Standard"&amp;11
&amp;K01+049Telefon: ( 03 63 4 ) 6 92 93 10
 E-Mail: gartenfreude-thueringen@t-online.de&amp;R&amp;G</oddHeader>
    <oddFooter>&amp;L&amp;"-,Fett"&amp;10&amp;K01+048&amp;D&amp;R&amp;"-,Fett"&amp;10&amp;K01+048Seite &amp;P von &amp;N</oddFooter>
  </headerFooter>
  <rowBreaks count="18" manualBreakCount="18">
    <brk id="57" max="16383" man="1"/>
    <brk id="113" max="16383" man="1"/>
    <brk id="167" max="16383" man="1"/>
    <brk id="221" max="16383" man="1"/>
    <brk id="275" max="16383" man="1"/>
    <brk id="329" max="16383" man="1"/>
    <brk id="385" max="16383" man="1"/>
    <brk id="439" max="16383" man="1"/>
    <brk id="494" max="16383" man="1"/>
    <brk id="549" max="16383" man="1"/>
    <brk id="604" max="16383" man="1"/>
    <brk id="659" max="16383" man="1"/>
    <brk id="717" max="16383" man="1"/>
    <brk id="773" max="11" man="1"/>
    <brk id="834" max="11" man="1"/>
    <brk id="896" max="11" man="1"/>
    <brk id="958" max="11" man="1"/>
    <brk id="1020" max="11"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57" r:id="rId5" name="Check Box 33">
              <controlPr locked="0" defaultSize="0" autoFill="0" autoLine="0" autoPict="0">
                <anchor moveWithCells="1">
                  <from>
                    <xdr:col>0</xdr:col>
                    <xdr:colOff>180975</xdr:colOff>
                    <xdr:row>170</xdr:row>
                    <xdr:rowOff>171450</xdr:rowOff>
                  </from>
                  <to>
                    <xdr:col>0</xdr:col>
                    <xdr:colOff>3686175</xdr:colOff>
                    <xdr:row>172</xdr:row>
                    <xdr:rowOff>9525</xdr:rowOff>
                  </to>
                </anchor>
              </controlPr>
            </control>
          </mc:Choice>
        </mc:AlternateContent>
        <mc:AlternateContent xmlns:mc="http://schemas.openxmlformats.org/markup-compatibility/2006">
          <mc:Choice Requires="x14">
            <control shapeId="1058" r:id="rId6" name="Check Box 34">
              <controlPr locked="0" defaultSize="0" autoFill="0" autoLine="0" autoPict="0">
                <anchor moveWithCells="1">
                  <from>
                    <xdr:col>0</xdr:col>
                    <xdr:colOff>180975</xdr:colOff>
                    <xdr:row>171</xdr:row>
                    <xdr:rowOff>171450</xdr:rowOff>
                  </from>
                  <to>
                    <xdr:col>0</xdr:col>
                    <xdr:colOff>3686175</xdr:colOff>
                    <xdr:row>173</xdr:row>
                    <xdr:rowOff>9525</xdr:rowOff>
                  </to>
                </anchor>
              </controlPr>
            </control>
          </mc:Choice>
        </mc:AlternateContent>
        <mc:AlternateContent xmlns:mc="http://schemas.openxmlformats.org/markup-compatibility/2006">
          <mc:Choice Requires="x14">
            <control shapeId="1059" r:id="rId7" name="Check Box 35">
              <controlPr locked="0" defaultSize="0" autoFill="0" autoLine="0" autoPict="0">
                <anchor moveWithCells="1">
                  <from>
                    <xdr:col>0</xdr:col>
                    <xdr:colOff>180975</xdr:colOff>
                    <xdr:row>172</xdr:row>
                    <xdr:rowOff>171450</xdr:rowOff>
                  </from>
                  <to>
                    <xdr:col>0</xdr:col>
                    <xdr:colOff>3686175</xdr:colOff>
                    <xdr:row>174</xdr:row>
                    <xdr:rowOff>9525</xdr:rowOff>
                  </to>
                </anchor>
              </controlPr>
            </control>
          </mc:Choice>
        </mc:AlternateContent>
        <mc:AlternateContent xmlns:mc="http://schemas.openxmlformats.org/markup-compatibility/2006">
          <mc:Choice Requires="x14">
            <control shapeId="1060" r:id="rId8" name="Check Box 36">
              <controlPr locked="0" defaultSize="0" autoFill="0" autoLine="0" autoPict="0">
                <anchor moveWithCells="1">
                  <from>
                    <xdr:col>0</xdr:col>
                    <xdr:colOff>180975</xdr:colOff>
                    <xdr:row>173</xdr:row>
                    <xdr:rowOff>171450</xdr:rowOff>
                  </from>
                  <to>
                    <xdr:col>0</xdr:col>
                    <xdr:colOff>3686175</xdr:colOff>
                    <xdr:row>175</xdr:row>
                    <xdr:rowOff>9525</xdr:rowOff>
                  </to>
                </anchor>
              </controlPr>
            </control>
          </mc:Choice>
        </mc:AlternateContent>
        <mc:AlternateContent xmlns:mc="http://schemas.openxmlformats.org/markup-compatibility/2006">
          <mc:Choice Requires="x14">
            <control shapeId="1061" r:id="rId9" name="Check Box 37">
              <controlPr locked="0" defaultSize="0" autoFill="0" autoLine="0" autoPict="0">
                <anchor moveWithCells="1">
                  <from>
                    <xdr:col>0</xdr:col>
                    <xdr:colOff>180975</xdr:colOff>
                    <xdr:row>175</xdr:row>
                    <xdr:rowOff>171450</xdr:rowOff>
                  </from>
                  <to>
                    <xdr:col>0</xdr:col>
                    <xdr:colOff>3429000</xdr:colOff>
                    <xdr:row>177</xdr:row>
                    <xdr:rowOff>9525</xdr:rowOff>
                  </to>
                </anchor>
              </controlPr>
            </control>
          </mc:Choice>
        </mc:AlternateContent>
        <mc:AlternateContent xmlns:mc="http://schemas.openxmlformats.org/markup-compatibility/2006">
          <mc:Choice Requires="x14">
            <control shapeId="1062" r:id="rId10" name="Check Box 38">
              <controlPr locked="0" defaultSize="0" autoFill="0" autoLine="0" autoPict="0">
                <anchor moveWithCells="1">
                  <from>
                    <xdr:col>0</xdr:col>
                    <xdr:colOff>180975</xdr:colOff>
                    <xdr:row>176</xdr:row>
                    <xdr:rowOff>180975</xdr:rowOff>
                  </from>
                  <to>
                    <xdr:col>0</xdr:col>
                    <xdr:colOff>3429000</xdr:colOff>
                    <xdr:row>178</xdr:row>
                    <xdr:rowOff>19050</xdr:rowOff>
                  </to>
                </anchor>
              </controlPr>
            </control>
          </mc:Choice>
        </mc:AlternateContent>
        <mc:AlternateContent xmlns:mc="http://schemas.openxmlformats.org/markup-compatibility/2006">
          <mc:Choice Requires="x14">
            <control shapeId="1063" r:id="rId11" name="Check Box 39">
              <controlPr locked="0" defaultSize="0" autoFill="0" autoLine="0" autoPict="0">
                <anchor moveWithCells="1">
                  <from>
                    <xdr:col>0</xdr:col>
                    <xdr:colOff>180975</xdr:colOff>
                    <xdr:row>177</xdr:row>
                    <xdr:rowOff>171450</xdr:rowOff>
                  </from>
                  <to>
                    <xdr:col>0</xdr:col>
                    <xdr:colOff>3429000</xdr:colOff>
                    <xdr:row>179</xdr:row>
                    <xdr:rowOff>9525</xdr:rowOff>
                  </to>
                </anchor>
              </controlPr>
            </control>
          </mc:Choice>
        </mc:AlternateContent>
        <mc:AlternateContent xmlns:mc="http://schemas.openxmlformats.org/markup-compatibility/2006">
          <mc:Choice Requires="x14">
            <control shapeId="1064" r:id="rId12" name="Check Box 40">
              <controlPr locked="0" defaultSize="0" autoFill="0" autoLine="0" autoPict="0">
                <anchor moveWithCells="1">
                  <from>
                    <xdr:col>0</xdr:col>
                    <xdr:colOff>180975</xdr:colOff>
                    <xdr:row>178</xdr:row>
                    <xdr:rowOff>171450</xdr:rowOff>
                  </from>
                  <to>
                    <xdr:col>0</xdr:col>
                    <xdr:colOff>3429000</xdr:colOff>
                    <xdr:row>180</xdr:row>
                    <xdr:rowOff>9525</xdr:rowOff>
                  </to>
                </anchor>
              </controlPr>
            </control>
          </mc:Choice>
        </mc:AlternateContent>
        <mc:AlternateContent xmlns:mc="http://schemas.openxmlformats.org/markup-compatibility/2006">
          <mc:Choice Requires="x14">
            <control shapeId="1065" r:id="rId13" name="Check Box 41">
              <controlPr locked="0" defaultSize="0" autoFill="0" autoLine="0" autoPict="0">
                <anchor moveWithCells="1">
                  <from>
                    <xdr:col>0</xdr:col>
                    <xdr:colOff>180975</xdr:colOff>
                    <xdr:row>179</xdr:row>
                    <xdr:rowOff>171450</xdr:rowOff>
                  </from>
                  <to>
                    <xdr:col>0</xdr:col>
                    <xdr:colOff>3429000</xdr:colOff>
                    <xdr:row>181</xdr:row>
                    <xdr:rowOff>9525</xdr:rowOff>
                  </to>
                </anchor>
              </controlPr>
            </control>
          </mc:Choice>
        </mc:AlternateContent>
        <mc:AlternateContent xmlns:mc="http://schemas.openxmlformats.org/markup-compatibility/2006">
          <mc:Choice Requires="x14">
            <control shapeId="1066" r:id="rId14" name="Check Box 42">
              <controlPr locked="0" defaultSize="0" autoFill="0" autoLine="0" autoPict="0">
                <anchor moveWithCells="1">
                  <from>
                    <xdr:col>0</xdr:col>
                    <xdr:colOff>180975</xdr:colOff>
                    <xdr:row>180</xdr:row>
                    <xdr:rowOff>171450</xdr:rowOff>
                  </from>
                  <to>
                    <xdr:col>0</xdr:col>
                    <xdr:colOff>3686175</xdr:colOff>
                    <xdr:row>182</xdr:row>
                    <xdr:rowOff>9525</xdr:rowOff>
                  </to>
                </anchor>
              </controlPr>
            </control>
          </mc:Choice>
        </mc:AlternateContent>
        <mc:AlternateContent xmlns:mc="http://schemas.openxmlformats.org/markup-compatibility/2006">
          <mc:Choice Requires="x14">
            <control shapeId="1067" r:id="rId15" name="Check Box 43">
              <controlPr locked="0" defaultSize="0" autoFill="0" autoLine="0" autoPict="0">
                <anchor moveWithCells="1">
                  <from>
                    <xdr:col>0</xdr:col>
                    <xdr:colOff>180975</xdr:colOff>
                    <xdr:row>181</xdr:row>
                    <xdr:rowOff>171450</xdr:rowOff>
                  </from>
                  <to>
                    <xdr:col>0</xdr:col>
                    <xdr:colOff>3429000</xdr:colOff>
                    <xdr:row>183</xdr:row>
                    <xdr:rowOff>9525</xdr:rowOff>
                  </to>
                </anchor>
              </controlPr>
            </control>
          </mc:Choice>
        </mc:AlternateContent>
        <mc:AlternateContent xmlns:mc="http://schemas.openxmlformats.org/markup-compatibility/2006">
          <mc:Choice Requires="x14">
            <control shapeId="1068" r:id="rId16" name="Check Box 44">
              <controlPr locked="0" defaultSize="0" autoFill="0" autoLine="0" autoPict="0">
                <anchor moveWithCells="1">
                  <from>
                    <xdr:col>0</xdr:col>
                    <xdr:colOff>180975</xdr:colOff>
                    <xdr:row>182</xdr:row>
                    <xdr:rowOff>171450</xdr:rowOff>
                  </from>
                  <to>
                    <xdr:col>0</xdr:col>
                    <xdr:colOff>3429000</xdr:colOff>
                    <xdr:row>184</xdr:row>
                    <xdr:rowOff>9525</xdr:rowOff>
                  </to>
                </anchor>
              </controlPr>
            </control>
          </mc:Choice>
        </mc:AlternateContent>
        <mc:AlternateContent xmlns:mc="http://schemas.openxmlformats.org/markup-compatibility/2006">
          <mc:Choice Requires="x14">
            <control shapeId="1069" r:id="rId17" name="Check Box 45">
              <controlPr locked="0" defaultSize="0" autoFill="0" autoLine="0" autoPict="0">
                <anchor moveWithCells="1">
                  <from>
                    <xdr:col>0</xdr:col>
                    <xdr:colOff>180975</xdr:colOff>
                    <xdr:row>183</xdr:row>
                    <xdr:rowOff>171450</xdr:rowOff>
                  </from>
                  <to>
                    <xdr:col>0</xdr:col>
                    <xdr:colOff>3429000</xdr:colOff>
                    <xdr:row>185</xdr:row>
                    <xdr:rowOff>9525</xdr:rowOff>
                  </to>
                </anchor>
              </controlPr>
            </control>
          </mc:Choice>
        </mc:AlternateContent>
        <mc:AlternateContent xmlns:mc="http://schemas.openxmlformats.org/markup-compatibility/2006">
          <mc:Choice Requires="x14">
            <control shapeId="1070" r:id="rId18" name="Check Box 46">
              <controlPr locked="0" defaultSize="0" autoFill="0" autoLine="0" autoPict="0">
                <anchor moveWithCells="1">
                  <from>
                    <xdr:col>0</xdr:col>
                    <xdr:colOff>180975</xdr:colOff>
                    <xdr:row>185</xdr:row>
                    <xdr:rowOff>171450</xdr:rowOff>
                  </from>
                  <to>
                    <xdr:col>0</xdr:col>
                    <xdr:colOff>3905250</xdr:colOff>
                    <xdr:row>187</xdr:row>
                    <xdr:rowOff>9525</xdr:rowOff>
                  </to>
                </anchor>
              </controlPr>
            </control>
          </mc:Choice>
        </mc:AlternateContent>
        <mc:AlternateContent xmlns:mc="http://schemas.openxmlformats.org/markup-compatibility/2006">
          <mc:Choice Requires="x14">
            <control shapeId="1071" r:id="rId19" name="Check Box 47">
              <controlPr locked="0" defaultSize="0" autoFill="0" autoLine="0" autoPict="0">
                <anchor moveWithCells="1">
                  <from>
                    <xdr:col>0</xdr:col>
                    <xdr:colOff>180975</xdr:colOff>
                    <xdr:row>186</xdr:row>
                    <xdr:rowOff>171450</xdr:rowOff>
                  </from>
                  <to>
                    <xdr:col>0</xdr:col>
                    <xdr:colOff>3933825</xdr:colOff>
                    <xdr:row>188</xdr:row>
                    <xdr:rowOff>9525</xdr:rowOff>
                  </to>
                </anchor>
              </controlPr>
            </control>
          </mc:Choice>
        </mc:AlternateContent>
        <mc:AlternateContent xmlns:mc="http://schemas.openxmlformats.org/markup-compatibility/2006">
          <mc:Choice Requires="x14">
            <control shapeId="1072" r:id="rId20" name="Check Box 48">
              <controlPr locked="0" defaultSize="0" autoFill="0" autoLine="0" autoPict="0">
                <anchor moveWithCells="1">
                  <from>
                    <xdr:col>0</xdr:col>
                    <xdr:colOff>180975</xdr:colOff>
                    <xdr:row>187</xdr:row>
                    <xdr:rowOff>171450</xdr:rowOff>
                  </from>
                  <to>
                    <xdr:col>0</xdr:col>
                    <xdr:colOff>4019550</xdr:colOff>
                    <xdr:row>189</xdr:row>
                    <xdr:rowOff>9525</xdr:rowOff>
                  </to>
                </anchor>
              </controlPr>
            </control>
          </mc:Choice>
        </mc:AlternateContent>
        <mc:AlternateContent xmlns:mc="http://schemas.openxmlformats.org/markup-compatibility/2006">
          <mc:Choice Requires="x14">
            <control shapeId="1073" r:id="rId21" name="Check Box 49">
              <controlPr locked="0" defaultSize="0" autoFill="0" autoLine="0" autoPict="0">
                <anchor moveWithCells="1">
                  <from>
                    <xdr:col>0</xdr:col>
                    <xdr:colOff>180975</xdr:colOff>
                    <xdr:row>188</xdr:row>
                    <xdr:rowOff>171450</xdr:rowOff>
                  </from>
                  <to>
                    <xdr:col>0</xdr:col>
                    <xdr:colOff>3952875</xdr:colOff>
                    <xdr:row>190</xdr:row>
                    <xdr:rowOff>9525</xdr:rowOff>
                  </to>
                </anchor>
              </controlPr>
            </control>
          </mc:Choice>
        </mc:AlternateContent>
        <mc:AlternateContent xmlns:mc="http://schemas.openxmlformats.org/markup-compatibility/2006">
          <mc:Choice Requires="x14">
            <control shapeId="1074" r:id="rId22" name="Check Box 50">
              <controlPr locked="0" defaultSize="0" autoFill="0" autoLine="0" autoPict="0">
                <anchor moveWithCells="1">
                  <from>
                    <xdr:col>0</xdr:col>
                    <xdr:colOff>180975</xdr:colOff>
                    <xdr:row>189</xdr:row>
                    <xdr:rowOff>171450</xdr:rowOff>
                  </from>
                  <to>
                    <xdr:col>0</xdr:col>
                    <xdr:colOff>3943350</xdr:colOff>
                    <xdr:row>191</xdr:row>
                    <xdr:rowOff>9525</xdr:rowOff>
                  </to>
                </anchor>
              </controlPr>
            </control>
          </mc:Choice>
        </mc:AlternateContent>
        <mc:AlternateContent xmlns:mc="http://schemas.openxmlformats.org/markup-compatibility/2006">
          <mc:Choice Requires="x14">
            <control shapeId="1075" r:id="rId23" name="Check Box 51">
              <controlPr locked="0" defaultSize="0" autoFill="0" autoLine="0" autoPict="0">
                <anchor moveWithCells="1">
                  <from>
                    <xdr:col>0</xdr:col>
                    <xdr:colOff>180975</xdr:colOff>
                    <xdr:row>190</xdr:row>
                    <xdr:rowOff>171450</xdr:rowOff>
                  </from>
                  <to>
                    <xdr:col>0</xdr:col>
                    <xdr:colOff>3924300</xdr:colOff>
                    <xdr:row>192</xdr:row>
                    <xdr:rowOff>9525</xdr:rowOff>
                  </to>
                </anchor>
              </controlPr>
            </control>
          </mc:Choice>
        </mc:AlternateContent>
        <mc:AlternateContent xmlns:mc="http://schemas.openxmlformats.org/markup-compatibility/2006">
          <mc:Choice Requires="x14">
            <control shapeId="1076" r:id="rId24" name="Check Box 52">
              <controlPr locked="0" defaultSize="0" autoFill="0" autoLine="0" autoPict="0">
                <anchor moveWithCells="1">
                  <from>
                    <xdr:col>0</xdr:col>
                    <xdr:colOff>180975</xdr:colOff>
                    <xdr:row>193</xdr:row>
                    <xdr:rowOff>171450</xdr:rowOff>
                  </from>
                  <to>
                    <xdr:col>0</xdr:col>
                    <xdr:colOff>3962400</xdr:colOff>
                    <xdr:row>195</xdr:row>
                    <xdr:rowOff>9525</xdr:rowOff>
                  </to>
                </anchor>
              </controlPr>
            </control>
          </mc:Choice>
        </mc:AlternateContent>
        <mc:AlternateContent xmlns:mc="http://schemas.openxmlformats.org/markup-compatibility/2006">
          <mc:Choice Requires="x14">
            <control shapeId="1077" r:id="rId25" name="Check Box 53">
              <controlPr locked="0" defaultSize="0" autoFill="0" autoLine="0" autoPict="0">
                <anchor moveWithCells="1">
                  <from>
                    <xdr:col>0</xdr:col>
                    <xdr:colOff>180975</xdr:colOff>
                    <xdr:row>194</xdr:row>
                    <xdr:rowOff>171450</xdr:rowOff>
                  </from>
                  <to>
                    <xdr:col>0</xdr:col>
                    <xdr:colOff>3981450</xdr:colOff>
                    <xdr:row>196</xdr:row>
                    <xdr:rowOff>9525</xdr:rowOff>
                  </to>
                </anchor>
              </controlPr>
            </control>
          </mc:Choice>
        </mc:AlternateContent>
        <mc:AlternateContent xmlns:mc="http://schemas.openxmlformats.org/markup-compatibility/2006">
          <mc:Choice Requires="x14">
            <control shapeId="1078" r:id="rId26" name="Check Box 54">
              <controlPr locked="0" defaultSize="0" autoFill="0" autoLine="0" autoPict="0">
                <anchor moveWithCells="1">
                  <from>
                    <xdr:col>0</xdr:col>
                    <xdr:colOff>180975</xdr:colOff>
                    <xdr:row>195</xdr:row>
                    <xdr:rowOff>171450</xdr:rowOff>
                  </from>
                  <to>
                    <xdr:col>0</xdr:col>
                    <xdr:colOff>3962400</xdr:colOff>
                    <xdr:row>197</xdr:row>
                    <xdr:rowOff>9525</xdr:rowOff>
                  </to>
                </anchor>
              </controlPr>
            </control>
          </mc:Choice>
        </mc:AlternateContent>
        <mc:AlternateContent xmlns:mc="http://schemas.openxmlformats.org/markup-compatibility/2006">
          <mc:Choice Requires="x14">
            <control shapeId="1079" r:id="rId27" name="Check Box 55">
              <controlPr locked="0" defaultSize="0" autoFill="0" autoLine="0" autoPict="0">
                <anchor moveWithCells="1">
                  <from>
                    <xdr:col>0</xdr:col>
                    <xdr:colOff>180975</xdr:colOff>
                    <xdr:row>196</xdr:row>
                    <xdr:rowOff>171450</xdr:rowOff>
                  </from>
                  <to>
                    <xdr:col>0</xdr:col>
                    <xdr:colOff>3924300</xdr:colOff>
                    <xdr:row>198</xdr:row>
                    <xdr:rowOff>9525</xdr:rowOff>
                  </to>
                </anchor>
              </controlPr>
            </control>
          </mc:Choice>
        </mc:AlternateContent>
        <mc:AlternateContent xmlns:mc="http://schemas.openxmlformats.org/markup-compatibility/2006">
          <mc:Choice Requires="x14">
            <control shapeId="1080" r:id="rId28" name="Check Box 56">
              <controlPr locked="0" defaultSize="0" autoFill="0" autoLine="0" autoPict="0">
                <anchor moveWithCells="1">
                  <from>
                    <xdr:col>0</xdr:col>
                    <xdr:colOff>180975</xdr:colOff>
                    <xdr:row>197</xdr:row>
                    <xdr:rowOff>171450</xdr:rowOff>
                  </from>
                  <to>
                    <xdr:col>0</xdr:col>
                    <xdr:colOff>3952875</xdr:colOff>
                    <xdr:row>199</xdr:row>
                    <xdr:rowOff>9525</xdr:rowOff>
                  </to>
                </anchor>
              </controlPr>
            </control>
          </mc:Choice>
        </mc:AlternateContent>
        <mc:AlternateContent xmlns:mc="http://schemas.openxmlformats.org/markup-compatibility/2006">
          <mc:Choice Requires="x14">
            <control shapeId="1081" r:id="rId29" name="Check Box 57">
              <controlPr locked="0" defaultSize="0" autoFill="0" autoLine="0" autoPict="0">
                <anchor moveWithCells="1">
                  <from>
                    <xdr:col>0</xdr:col>
                    <xdr:colOff>180975</xdr:colOff>
                    <xdr:row>198</xdr:row>
                    <xdr:rowOff>171450</xdr:rowOff>
                  </from>
                  <to>
                    <xdr:col>0</xdr:col>
                    <xdr:colOff>3952875</xdr:colOff>
                    <xdr:row>200</xdr:row>
                    <xdr:rowOff>9525</xdr:rowOff>
                  </to>
                </anchor>
              </controlPr>
            </control>
          </mc:Choice>
        </mc:AlternateContent>
        <mc:AlternateContent xmlns:mc="http://schemas.openxmlformats.org/markup-compatibility/2006">
          <mc:Choice Requires="x14">
            <control shapeId="1082" r:id="rId30" name="Check Box 58">
              <controlPr locked="0" defaultSize="0" autoFill="0" autoLine="0" autoPict="0">
                <anchor moveWithCells="1">
                  <from>
                    <xdr:col>0</xdr:col>
                    <xdr:colOff>180975</xdr:colOff>
                    <xdr:row>200</xdr:row>
                    <xdr:rowOff>171450</xdr:rowOff>
                  </from>
                  <to>
                    <xdr:col>0</xdr:col>
                    <xdr:colOff>2266950</xdr:colOff>
                    <xdr:row>202</xdr:row>
                    <xdr:rowOff>9525</xdr:rowOff>
                  </to>
                </anchor>
              </controlPr>
            </control>
          </mc:Choice>
        </mc:AlternateContent>
        <mc:AlternateContent xmlns:mc="http://schemas.openxmlformats.org/markup-compatibility/2006">
          <mc:Choice Requires="x14">
            <control shapeId="1083" r:id="rId31" name="Check Box 59">
              <controlPr locked="0" defaultSize="0" autoFill="0" autoLine="0" autoPict="0">
                <anchor moveWithCells="1">
                  <from>
                    <xdr:col>0</xdr:col>
                    <xdr:colOff>180975</xdr:colOff>
                    <xdr:row>201</xdr:row>
                    <xdr:rowOff>171450</xdr:rowOff>
                  </from>
                  <to>
                    <xdr:col>0</xdr:col>
                    <xdr:colOff>2266950</xdr:colOff>
                    <xdr:row>203</xdr:row>
                    <xdr:rowOff>9525</xdr:rowOff>
                  </to>
                </anchor>
              </controlPr>
            </control>
          </mc:Choice>
        </mc:AlternateContent>
        <mc:AlternateContent xmlns:mc="http://schemas.openxmlformats.org/markup-compatibility/2006">
          <mc:Choice Requires="x14">
            <control shapeId="1084" r:id="rId32" name="Check Box 60">
              <controlPr locked="0" defaultSize="0" autoFill="0" autoLine="0" autoPict="0">
                <anchor moveWithCells="1">
                  <from>
                    <xdr:col>0</xdr:col>
                    <xdr:colOff>180975</xdr:colOff>
                    <xdr:row>202</xdr:row>
                    <xdr:rowOff>171450</xdr:rowOff>
                  </from>
                  <to>
                    <xdr:col>0</xdr:col>
                    <xdr:colOff>2266950</xdr:colOff>
                    <xdr:row>204</xdr:row>
                    <xdr:rowOff>9525</xdr:rowOff>
                  </to>
                </anchor>
              </controlPr>
            </control>
          </mc:Choice>
        </mc:AlternateContent>
        <mc:AlternateContent xmlns:mc="http://schemas.openxmlformats.org/markup-compatibility/2006">
          <mc:Choice Requires="x14">
            <control shapeId="1085" r:id="rId33" name="Check Box 61">
              <controlPr locked="0" defaultSize="0" autoFill="0" autoLine="0" autoPict="0">
                <anchor moveWithCells="1">
                  <from>
                    <xdr:col>0</xdr:col>
                    <xdr:colOff>180975</xdr:colOff>
                    <xdr:row>203</xdr:row>
                    <xdr:rowOff>171450</xdr:rowOff>
                  </from>
                  <to>
                    <xdr:col>0</xdr:col>
                    <xdr:colOff>2266950</xdr:colOff>
                    <xdr:row>205</xdr:row>
                    <xdr:rowOff>9525</xdr:rowOff>
                  </to>
                </anchor>
              </controlPr>
            </control>
          </mc:Choice>
        </mc:AlternateContent>
        <mc:AlternateContent xmlns:mc="http://schemas.openxmlformats.org/markup-compatibility/2006">
          <mc:Choice Requires="x14">
            <control shapeId="1086" r:id="rId34" name="Check Box 62">
              <controlPr locked="0" defaultSize="0" autoFill="0" autoLine="0" autoPict="0">
                <anchor moveWithCells="1">
                  <from>
                    <xdr:col>0</xdr:col>
                    <xdr:colOff>180975</xdr:colOff>
                    <xdr:row>204</xdr:row>
                    <xdr:rowOff>171450</xdr:rowOff>
                  </from>
                  <to>
                    <xdr:col>0</xdr:col>
                    <xdr:colOff>2990850</xdr:colOff>
                    <xdr:row>206</xdr:row>
                    <xdr:rowOff>9525</xdr:rowOff>
                  </to>
                </anchor>
              </controlPr>
            </control>
          </mc:Choice>
        </mc:AlternateContent>
        <mc:AlternateContent xmlns:mc="http://schemas.openxmlformats.org/markup-compatibility/2006">
          <mc:Choice Requires="x14">
            <control shapeId="1087" r:id="rId35" name="Check Box 63">
              <controlPr locked="0" defaultSize="0" autoFill="0" autoLine="0" autoPict="0">
                <anchor moveWithCells="1">
                  <from>
                    <xdr:col>0</xdr:col>
                    <xdr:colOff>180975</xdr:colOff>
                    <xdr:row>206</xdr:row>
                    <xdr:rowOff>171450</xdr:rowOff>
                  </from>
                  <to>
                    <xdr:col>0</xdr:col>
                    <xdr:colOff>3533775</xdr:colOff>
                    <xdr:row>208</xdr:row>
                    <xdr:rowOff>9525</xdr:rowOff>
                  </to>
                </anchor>
              </controlPr>
            </control>
          </mc:Choice>
        </mc:AlternateContent>
        <mc:AlternateContent xmlns:mc="http://schemas.openxmlformats.org/markup-compatibility/2006">
          <mc:Choice Requires="x14">
            <control shapeId="1088" r:id="rId36" name="Check Box 64">
              <controlPr locked="0" defaultSize="0" autoFill="0" autoLine="0" autoPict="0">
                <anchor moveWithCells="1">
                  <from>
                    <xdr:col>0</xdr:col>
                    <xdr:colOff>180975</xdr:colOff>
                    <xdr:row>207</xdr:row>
                    <xdr:rowOff>171450</xdr:rowOff>
                  </from>
                  <to>
                    <xdr:col>0</xdr:col>
                    <xdr:colOff>3533775</xdr:colOff>
                    <xdr:row>209</xdr:row>
                    <xdr:rowOff>9525</xdr:rowOff>
                  </to>
                </anchor>
              </controlPr>
            </control>
          </mc:Choice>
        </mc:AlternateContent>
        <mc:AlternateContent xmlns:mc="http://schemas.openxmlformats.org/markup-compatibility/2006">
          <mc:Choice Requires="x14">
            <control shapeId="1089" r:id="rId37" name="Check Box 65">
              <controlPr locked="0" defaultSize="0" autoFill="0" autoLine="0" autoPict="0" altText="Die Parzelle ist zur weiteren Nutzung als Kleingarten nach BkleingG zulässig">
                <anchor moveWithCells="1">
                  <from>
                    <xdr:col>0</xdr:col>
                    <xdr:colOff>180975</xdr:colOff>
                    <xdr:row>208</xdr:row>
                    <xdr:rowOff>171450</xdr:rowOff>
                  </from>
                  <to>
                    <xdr:col>0</xdr:col>
                    <xdr:colOff>3914775</xdr:colOff>
                    <xdr:row>210</xdr:row>
                    <xdr:rowOff>9525</xdr:rowOff>
                  </to>
                </anchor>
              </controlPr>
            </control>
          </mc:Choice>
        </mc:AlternateContent>
        <mc:AlternateContent xmlns:mc="http://schemas.openxmlformats.org/markup-compatibility/2006">
          <mc:Choice Requires="x14">
            <control shapeId="1090" r:id="rId38" name="Check Box 66">
              <controlPr locked="0" defaultSize="0" autoFill="0" autoLine="0" autoPict="0">
                <anchor moveWithCells="1">
                  <from>
                    <xdr:col>0</xdr:col>
                    <xdr:colOff>180975</xdr:colOff>
                    <xdr:row>209</xdr:row>
                    <xdr:rowOff>161925</xdr:rowOff>
                  </from>
                  <to>
                    <xdr:col>0</xdr:col>
                    <xdr:colOff>3943350</xdr:colOff>
                    <xdr:row>211</xdr:row>
                    <xdr:rowOff>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0</xdr:col>
                    <xdr:colOff>180975</xdr:colOff>
                    <xdr:row>168</xdr:row>
                    <xdr:rowOff>171450</xdr:rowOff>
                  </from>
                  <to>
                    <xdr:col>0</xdr:col>
                    <xdr:colOff>3686175</xdr:colOff>
                    <xdr:row>170</xdr:row>
                    <xdr:rowOff>9525</xdr:rowOff>
                  </to>
                </anchor>
              </controlPr>
            </control>
          </mc:Choice>
        </mc:AlternateContent>
        <mc:AlternateContent xmlns:mc="http://schemas.openxmlformats.org/markup-compatibility/2006">
          <mc:Choice Requires="x14">
            <control shapeId="1096" r:id="rId40" name="Check Box 72">
              <controlPr locked="0" defaultSize="0" autoFill="0" autoLine="0" autoPict="0">
                <anchor moveWithCells="1">
                  <from>
                    <xdr:col>0</xdr:col>
                    <xdr:colOff>180975</xdr:colOff>
                    <xdr:row>169</xdr:row>
                    <xdr:rowOff>171450</xdr:rowOff>
                  </from>
                  <to>
                    <xdr:col>0</xdr:col>
                    <xdr:colOff>3686175</xdr:colOff>
                    <xdr:row>171</xdr:row>
                    <xdr:rowOff>9525</xdr:rowOff>
                  </to>
                </anchor>
              </controlPr>
            </control>
          </mc:Choice>
        </mc:AlternateContent>
        <mc:AlternateContent xmlns:mc="http://schemas.openxmlformats.org/markup-compatibility/2006">
          <mc:Choice Requires="x14">
            <control shapeId="1110" r:id="rId41" name="Check Box 86">
              <controlPr locked="0" defaultSize="0" autoFill="0" autoLine="0" autoPict="0">
                <anchor moveWithCells="1">
                  <from>
                    <xdr:col>0</xdr:col>
                    <xdr:colOff>180975</xdr:colOff>
                    <xdr:row>191</xdr:row>
                    <xdr:rowOff>171450</xdr:rowOff>
                  </from>
                  <to>
                    <xdr:col>0</xdr:col>
                    <xdr:colOff>3971925</xdr:colOff>
                    <xdr:row>193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Wertermittlung25</dc:title>
  <dc:subject>Kleingärten Thüringen</dc:subject>
  <dc:creator>W.Gath</dc:creator>
  <cp:lastModifiedBy>Werner GATH</cp:lastModifiedBy>
  <cp:lastPrinted>2026-02-03T15:01:51Z</cp:lastPrinted>
  <dcterms:created xsi:type="dcterms:W3CDTF">2022-07-22T19:19:29Z</dcterms:created>
  <dcterms:modified xsi:type="dcterms:W3CDTF">2026-03-08T19:15:28Z</dcterms:modified>
  <cp:contentStatus/>
</cp:coreProperties>
</file>